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600" windowHeight="8520"/>
  </bookViews>
  <sheets>
    <sheet name="GENERALIDADES" sheetId="1" r:id="rId1"/>
    <sheet name="REVISION DE CUADERNO COTEJO " sheetId="3" r:id="rId2"/>
    <sheet name="ALBUM" sheetId="2" r:id="rId3"/>
    <sheet name="GUIA DE EJERCICIOS" sheetId="7" r:id="rId4"/>
    <sheet name="REVISADOS 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N33" i="4"/>
  <c r="AU13" i="5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6" i="6" s="1"/>
  <c r="BV8" i="7"/>
  <c r="BV34" s="1"/>
  <c r="AU6" i="6" s="1"/>
  <c r="BU8" i="7"/>
  <c r="BU34" s="1"/>
  <c r="AT6" i="6" s="1"/>
  <c r="BT8" i="7"/>
  <c r="BT34" s="1"/>
  <c r="AS6" i="6" s="1"/>
  <c r="BS8" i="7"/>
  <c r="BS34" s="1"/>
  <c r="AR6" i="6" s="1"/>
  <c r="BR8" i="7"/>
  <c r="BR34" s="1"/>
  <c r="AQ6" i="6" s="1"/>
  <c r="BQ8" i="7"/>
  <c r="BQ34" s="1"/>
  <c r="AP6" i="6" s="1"/>
  <c r="BP8" i="7"/>
  <c r="BP34" s="1"/>
  <c r="AO6" i="6" s="1"/>
  <c r="BO8" i="7"/>
  <c r="BO34" s="1"/>
  <c r="AN6" i="6" s="1"/>
  <c r="BN8" i="7"/>
  <c r="BN34" s="1"/>
  <c r="AM6" i="6" s="1"/>
  <c r="BM8" i="7"/>
  <c r="BM34" s="1"/>
  <c r="AL6" i="6" s="1"/>
  <c r="BL8" i="7"/>
  <c r="BK8"/>
  <c r="BK34" s="1"/>
  <c r="AJ6" i="6" s="1"/>
  <c r="BJ8" i="7"/>
  <c r="BJ34" s="1"/>
  <c r="AI6" i="6" s="1"/>
  <c r="BI8" i="7"/>
  <c r="BI34" s="1"/>
  <c r="AH6" i="6" s="1"/>
  <c r="BH8" i="7"/>
  <c r="BH34" s="1"/>
  <c r="AG6" i="6" s="1"/>
  <c r="BG8" i="7"/>
  <c r="BG34" s="1"/>
  <c r="AF6" i="6" s="1"/>
  <c r="BF8" i="7"/>
  <c r="BF34" s="1"/>
  <c r="AE6" i="6" s="1"/>
  <c r="BE8" i="7"/>
  <c r="BE34" s="1"/>
  <c r="AD6" i="6" s="1"/>
  <c r="BD8" i="7"/>
  <c r="BD34" s="1"/>
  <c r="AC6" i="6" s="1"/>
  <c r="BC8" i="7"/>
  <c r="BC34" s="1"/>
  <c r="AB6" i="6" s="1"/>
  <c r="BB8" i="7"/>
  <c r="BB34" s="1"/>
  <c r="AA6" i="6" s="1"/>
  <c r="AK8" i="7"/>
  <c r="AK34" s="1"/>
  <c r="Z6" i="6" s="1"/>
  <c r="AJ8" i="7"/>
  <c r="AJ34" s="1"/>
  <c r="Y6" i="6" s="1"/>
  <c r="AI8" i="7"/>
  <c r="AI34" s="1"/>
  <c r="X6" i="6" s="1"/>
  <c r="AH8" i="7"/>
  <c r="AH34" s="1"/>
  <c r="W6" i="6" s="1"/>
  <c r="AG8" i="7"/>
  <c r="AG34" s="1"/>
  <c r="V6" i="6" s="1"/>
  <c r="AF8" i="7"/>
  <c r="AF34" s="1"/>
  <c r="U6" i="6" s="1"/>
  <c r="AE8" i="7"/>
  <c r="AE34" s="1"/>
  <c r="T6" i="6" s="1"/>
  <c r="AD8" i="7"/>
  <c r="AD34" s="1"/>
  <c r="S6" i="6" s="1"/>
  <c r="AC8" i="7"/>
  <c r="AC34" s="1"/>
  <c r="R6" i="6" s="1"/>
  <c r="AB8" i="7"/>
  <c r="AB34" s="1"/>
  <c r="Q6" i="6" s="1"/>
  <c r="AA8" i="7"/>
  <c r="AA34" s="1"/>
  <c r="P6" i="6" s="1"/>
  <c r="Z8" i="7"/>
  <c r="Z34" s="1"/>
  <c r="O6" i="6" s="1"/>
  <c r="Y8" i="7"/>
  <c r="Y34" s="1"/>
  <c r="N6" i="6" s="1"/>
  <c r="X8" i="7"/>
  <c r="X34" s="1"/>
  <c r="M6" i="6" s="1"/>
  <c r="W8" i="7"/>
  <c r="W34" s="1"/>
  <c r="L6" i="6" s="1"/>
  <c r="V8" i="7"/>
  <c r="V34" s="1"/>
  <c r="K6" i="6" s="1"/>
  <c r="U8" i="7"/>
  <c r="U34" s="1"/>
  <c r="J6" i="6" s="1"/>
  <c r="T8" i="7"/>
  <c r="T34" s="1"/>
  <c r="I6" i="6" s="1"/>
  <c r="S8" i="7"/>
  <c r="S34" s="1"/>
  <c r="H6" i="6" s="1"/>
  <c r="R8" i="7"/>
  <c r="R34" s="1"/>
  <c r="G6" i="6" s="1"/>
  <c r="Q8" i="7"/>
  <c r="Q34" s="1"/>
  <c r="F6" i="6" s="1"/>
  <c r="P8" i="7"/>
  <c r="P34" s="1"/>
  <c r="E6" i="6" s="1"/>
  <c r="O8" i="7"/>
  <c r="O34" s="1"/>
  <c r="D6" i="6" s="1"/>
  <c r="AV8"/>
  <c r="AU8"/>
  <c r="AT8"/>
  <c r="AS8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X34" s="1"/>
  <c r="BW8"/>
  <c r="BW34" s="1"/>
  <c r="AV7" i="6" s="1"/>
  <c r="BV8" i="4"/>
  <c r="BV34" s="1"/>
  <c r="AU7" i="6" s="1"/>
  <c r="BU8" i="4"/>
  <c r="BU34" s="1"/>
  <c r="AT7" i="6" s="1"/>
  <c r="BT8" i="4"/>
  <c r="BT34" s="1"/>
  <c r="AS7" i="6" s="1"/>
  <c r="BS8" i="4"/>
  <c r="BS34" s="1"/>
  <c r="AR7" i="6" s="1"/>
  <c r="BR8" i="4"/>
  <c r="BR34" s="1"/>
  <c r="AQ7" i="6" s="1"/>
  <c r="BQ8" i="4"/>
  <c r="BQ34" s="1"/>
  <c r="AP7" i="6" s="1"/>
  <c r="BP8" i="4"/>
  <c r="BP34" s="1"/>
  <c r="AO7" i="6" s="1"/>
  <c r="BO8" i="4"/>
  <c r="BO34" s="1"/>
  <c r="AN7" i="6" s="1"/>
  <c r="BN8" i="4"/>
  <c r="BN34" s="1"/>
  <c r="AM7" i="6" s="1"/>
  <c r="BM8" i="4"/>
  <c r="BM34" s="1"/>
  <c r="AL7" i="6" s="1"/>
  <c r="BL8" i="4"/>
  <c r="BK8"/>
  <c r="BK34" s="1"/>
  <c r="AJ7" i="6" s="1"/>
  <c r="BJ8" i="4"/>
  <c r="BJ34" s="1"/>
  <c r="AI7" i="6" s="1"/>
  <c r="BI8" i="4"/>
  <c r="BI34" s="1"/>
  <c r="AH7" i="6" s="1"/>
  <c r="BH8" i="4"/>
  <c r="BH34" s="1"/>
  <c r="AG7" i="6" s="1"/>
  <c r="BG8" i="4"/>
  <c r="BG34" s="1"/>
  <c r="AF7" i="6" s="1"/>
  <c r="BF8" i="4"/>
  <c r="BF34" s="1"/>
  <c r="AE7" i="6" s="1"/>
  <c r="BE8" i="4"/>
  <c r="BE34" s="1"/>
  <c r="AD7" i="6" s="1"/>
  <c r="BD8" i="4"/>
  <c r="BD34" s="1"/>
  <c r="AC7" i="6" s="1"/>
  <c r="BC8" i="4"/>
  <c r="BC34" s="1"/>
  <c r="AB7" i="6" s="1"/>
  <c r="BB8" i="4"/>
  <c r="BB34" s="1"/>
  <c r="AA7" i="6" s="1"/>
  <c r="AK8" i="4"/>
  <c r="AK34" s="1"/>
  <c r="Z7" i="6" s="1"/>
  <c r="AJ8" i="4"/>
  <c r="AJ34" s="1"/>
  <c r="Y7" i="6" s="1"/>
  <c r="AI8" i="4"/>
  <c r="AI34" s="1"/>
  <c r="X7" i="6" s="1"/>
  <c r="AH8" i="4"/>
  <c r="AH34" s="1"/>
  <c r="W7" i="6" s="1"/>
  <c r="AG8" i="4"/>
  <c r="AG34" s="1"/>
  <c r="V7" i="6" s="1"/>
  <c r="AF8" i="4"/>
  <c r="AF34" s="1"/>
  <c r="U7" i="6" s="1"/>
  <c r="AE8" i="4"/>
  <c r="AE34" s="1"/>
  <c r="T7" i="6" s="1"/>
  <c r="AD8" i="4"/>
  <c r="AD34" s="1"/>
  <c r="S7" i="6" s="1"/>
  <c r="AC8" i="4"/>
  <c r="AC34" s="1"/>
  <c r="R7" i="6" s="1"/>
  <c r="AB8" i="4"/>
  <c r="AB34" s="1"/>
  <c r="Q7" i="6" s="1"/>
  <c r="AA8" i="4"/>
  <c r="AA34" s="1"/>
  <c r="P7" i="6" s="1"/>
  <c r="Z8" i="4"/>
  <c r="Z34" s="1"/>
  <c r="O7" i="6" s="1"/>
  <c r="Y8" i="4"/>
  <c r="Y34" s="1"/>
  <c r="N7" i="6" s="1"/>
  <c r="X8" i="4"/>
  <c r="X34" s="1"/>
  <c r="M7" i="6" s="1"/>
  <c r="W8" i="4"/>
  <c r="W34" s="1"/>
  <c r="L7" i="6" s="1"/>
  <c r="V8" i="4"/>
  <c r="V34" s="1"/>
  <c r="K7" i="6" s="1"/>
  <c r="U8" i="4"/>
  <c r="U34" s="1"/>
  <c r="J7" i="6" s="1"/>
  <c r="T8" i="4"/>
  <c r="T34" s="1"/>
  <c r="I7" i="6" s="1"/>
  <c r="S8" i="4"/>
  <c r="S34" s="1"/>
  <c r="H7" i="6" s="1"/>
  <c r="R8" i="4"/>
  <c r="R34" s="1"/>
  <c r="G7" i="6" s="1"/>
  <c r="Q8" i="4"/>
  <c r="Q34" s="1"/>
  <c r="F7" i="6" s="1"/>
  <c r="P8" i="4"/>
  <c r="P34" s="1"/>
  <c r="E7" i="6" s="1"/>
  <c r="O8" i="4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D34" i="2"/>
  <c r="AQ5" i="6" s="1"/>
  <c r="BC34" i="2"/>
  <c r="AP5" i="6" s="1"/>
  <c r="BB34" i="2"/>
  <c r="AO5" i="6" s="1"/>
  <c r="AK34" i="2"/>
  <c r="X5" i="6" s="1"/>
  <c r="AJ34" i="2"/>
  <c r="W5" i="6" s="1"/>
  <c r="AH34" i="2"/>
  <c r="U5" i="6" s="1"/>
  <c r="AG34" i="2"/>
  <c r="T5" i="6" s="1"/>
  <c r="AF34" i="2"/>
  <c r="S5" i="6" s="1"/>
  <c r="AW34" i="2"/>
  <c r="AJ5" i="6" s="1"/>
  <c r="AO34" i="2"/>
  <c r="AB5" i="6" s="1"/>
  <c r="AN34" i="2"/>
  <c r="AA5" i="6" s="1"/>
  <c r="BA34" i="2"/>
  <c r="AN5" i="6" s="1"/>
  <c r="AZ34" i="2"/>
  <c r="AM5" i="6" s="1"/>
  <c r="AY34" i="2"/>
  <c r="AL5" i="6" s="1"/>
  <c r="AX34" i="2"/>
  <c r="AK5" i="6" s="1"/>
  <c r="AV34" i="2"/>
  <c r="AI5" i="6" s="1"/>
  <c r="AU34" i="2"/>
  <c r="AH5" i="6" s="1"/>
  <c r="AT34" i="2"/>
  <c r="AG5" i="6" s="1"/>
  <c r="AS34" i="2"/>
  <c r="AF5" i="6" s="1"/>
  <c r="AR34" i="2"/>
  <c r="AE5" i="6" s="1"/>
  <c r="AQ34" i="2"/>
  <c r="AD5" i="6" s="1"/>
  <c r="AP34" i="2"/>
  <c r="AC5" i="6" s="1"/>
  <c r="BI34" i="2"/>
  <c r="AV5" i="6" s="1"/>
  <c r="BG34" i="2"/>
  <c r="AT5" i="6" s="1"/>
  <c r="BF34" i="2"/>
  <c r="AS5" i="6" s="1"/>
  <c r="BE34" i="2"/>
  <c r="AR5" i="6" s="1"/>
  <c r="N34" i="7" l="1"/>
  <c r="C6" i="6" s="1"/>
  <c r="BL34" i="4"/>
  <c r="AK7" i="6" s="1"/>
  <c r="BL34" i="7"/>
  <c r="AK6" i="6" s="1"/>
  <c r="BH34" i="2"/>
  <c r="AM34"/>
  <c r="Z5" i="6" s="1"/>
  <c r="AU5"/>
  <c r="BY34" i="3"/>
  <c r="BX34"/>
  <c r="BW34"/>
  <c r="AV4" i="6" s="1"/>
  <c r="AV9" s="1"/>
  <c r="BV34" i="3"/>
  <c r="AU4" i="6" s="1"/>
  <c r="AU9" s="1"/>
  <c r="BU34" i="3"/>
  <c r="AT4" i="6" s="1"/>
  <c r="AT9" s="1"/>
  <c r="BT34" i="3"/>
  <c r="AS4" i="6" s="1"/>
  <c r="AS9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O9" s="1"/>
  <c r="N8"/>
  <c r="M8"/>
  <c r="L8"/>
  <c r="K8"/>
  <c r="J8"/>
  <c r="I8"/>
  <c r="H8"/>
  <c r="G8"/>
  <c r="F8"/>
  <c r="E8"/>
  <c r="D8"/>
  <c r="C8"/>
  <c r="AX31" i="1"/>
  <c r="V31"/>
  <c r="BO31"/>
  <c r="S9" i="6" l="1"/>
  <c r="T9"/>
  <c r="U9"/>
  <c r="V9"/>
  <c r="W9"/>
  <c r="X9"/>
  <c r="Z9"/>
  <c r="AA9"/>
  <c r="AB9"/>
  <c r="AC9"/>
  <c r="AD9"/>
  <c r="AE9"/>
  <c r="AF9"/>
  <c r="AH9"/>
  <c r="AI9"/>
  <c r="AJ9"/>
  <c r="AL9"/>
  <c r="AM9"/>
  <c r="AN9"/>
  <c r="AO9"/>
  <c r="AP9"/>
  <c r="AQ9"/>
  <c r="AR9"/>
  <c r="D9"/>
  <c r="E9"/>
  <c r="F9"/>
  <c r="G9"/>
  <c r="H9"/>
  <c r="I9"/>
  <c r="J9"/>
  <c r="K9"/>
  <c r="L9"/>
  <c r="M9"/>
  <c r="N9"/>
  <c r="P9"/>
  <c r="Q9"/>
  <c r="R9"/>
  <c r="AK9"/>
  <c r="M34" i="2"/>
  <c r="C5" i="6" s="1"/>
  <c r="N34" i="3"/>
  <c r="C4" i="6" s="1"/>
  <c r="C9" s="1"/>
  <c r="BH34" i="3"/>
  <c r="AG4" i="6" s="1"/>
  <c r="AG9" s="1"/>
  <c r="BO32" i="1"/>
  <c r="AL34" i="2" l="1"/>
  <c r="Y5" i="6" s="1"/>
  <c r="Y9" s="1"/>
</calcChain>
</file>

<file path=xl/sharedStrings.xml><?xml version="1.0" encoding="utf-8"?>
<sst xmlns="http://schemas.openxmlformats.org/spreadsheetml/2006/main" count="233" uniqueCount="171">
  <si>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</si>
  <si>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</si>
  <si>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</si>
  <si>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</si>
  <si>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</si>
  <si>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</si>
  <si>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</si>
  <si>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</si>
  <si>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</si>
  <si>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</si>
  <si>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</si>
  <si>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</si>
  <si>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</si>
  <si>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</si>
  <si>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</si>
  <si>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</si>
  <si>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</si>
  <si>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</si>
  <si>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</si>
  <si>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</si>
  <si>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AUTOEVALUACION (10%)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</si>
  <si>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</si>
  <si>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</si>
  <si>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</si>
  <si>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</si>
  <si>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</si>
  <si>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</si>
  <si>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</si>
  <si>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</si>
  <si>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</si>
  <si>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</si>
  <si>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</si>
  <si>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</si>
  <si>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</si>
  <si>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</si>
  <si>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</si>
  <si>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</si>
  <si>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</si>
  <si>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</si>
  <si>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</si>
  <si>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</si>
  <si>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</si>
  <si>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</si>
  <si>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</si>
  <si>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</si>
  <si>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</si>
  <si>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REVISION DE CUADERNO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</si>
  <si>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</si>
  <si>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</si>
  <si>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</si>
  <si>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</si>
  <si>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</si>
  <si>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</si>
  <si>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</si>
  <si>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</si>
  <si>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</si>
  <si>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</si>
  <si>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</si>
  <si>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</si>
  <si>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TOTAL GLOBAL</t>
  </si>
  <si>
    <t>GLOBAL DE CALIFICACIONES</t>
  </si>
  <si>
    <t>No</t>
  </si>
  <si>
    <t>EXP</t>
  </si>
  <si>
    <t>EXA.</t>
  </si>
  <si>
    <t>PRO FIN</t>
  </si>
  <si>
    <t>MATEMATICAS</t>
  </si>
  <si>
    <t>PRIMERO</t>
  </si>
  <si>
    <t>1,2,3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</si>
  <si>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</si>
  <si>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</si>
  <si>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</si>
  <si>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</si>
  <si>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</si>
  <si>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</si>
  <si>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</si>
  <si>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completamente desarrolladas.</t>
  </si>
  <si>
    <t>Las clases estan completas y no deja espacios en blanco.</t>
  </si>
  <si>
    <t xml:space="preserve">Los dibujos, graficas y esquemas estan realizados con </t>
  </si>
  <si>
    <t>esmero utilizando reglas y colores.</t>
  </si>
  <si>
    <t xml:space="preserve">Las portadas estan debidamente identificadas y </t>
  </si>
  <si>
    <t>elaboradas.</t>
  </si>
  <si>
    <t xml:space="preserve">Presenta el trabajo en paginas de papel bond tamaño </t>
  </si>
  <si>
    <t>carta ordenado y limpio.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</si>
  <si>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</si>
  <si>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</si>
  <si>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</si>
  <si>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</si>
  <si>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</si>
  <si>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</si>
  <si>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</si>
  <si>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</si>
  <si>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</si>
  <si>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</si>
  <si>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10</t>
  </si>
  <si>
    <t>1 A 20</t>
  </si>
  <si>
    <t>1 A 30</t>
  </si>
  <si>
    <t>1 A 40</t>
  </si>
  <si>
    <t>1 A 50</t>
  </si>
  <si>
    <t>1 A 60</t>
  </si>
  <si>
    <t>REV.</t>
  </si>
  <si>
    <t>PAUTA DE VALORACION DE GUIA DE EJERCICIOS</t>
  </si>
  <si>
    <t>GUIA</t>
  </si>
  <si>
    <t>NOVENO</t>
  </si>
  <si>
    <t>Midamos angulos</t>
  </si>
  <si>
    <t>JUAN CARLOS GARCIA GUARDADO</t>
  </si>
  <si>
    <t xml:space="preserve">Utilic. Ecuac. Con radicales. Resolvamos ecuac. Con rad. Calculemos la disper. </t>
  </si>
  <si>
    <t xml:space="preserve"> Explica las medidas dispersión con seguridad.</t>
  </si>
  <si>
    <t xml:space="preserve"> Resuelve ejercicios y/o problemas aplicando la amplitud o rango en series de datos, mostrando orden en su trabajo.</t>
  </si>
  <si>
    <t xml:space="preserve"> Establece con orden y seguridad la dispersión de datos a partir del rango.</t>
  </si>
  <si>
    <t xml:space="preserve"> Calcula con interés medias aritméticas.</t>
  </si>
  <si>
    <t xml:space="preserve"> Resuelve con dominio y confianza ejercicios y problemas aplicando las fórmulas para el cálculo de la desviación típica de un conjunto de datos no agrupados.</t>
  </si>
  <si>
    <t>Media aritmetica</t>
  </si>
  <si>
    <t>Medidas de dispersion</t>
  </si>
  <si>
    <t xml:space="preserve">Dispersion a </t>
  </si>
  <si>
    <t xml:space="preserve">partir del </t>
  </si>
  <si>
    <t>rango.</t>
  </si>
  <si>
    <t xml:space="preserve">Resolucion de </t>
  </si>
  <si>
    <t xml:space="preserve">ejercicios aplicando </t>
  </si>
  <si>
    <t>amplitud o rango.</t>
  </si>
  <si>
    <t xml:space="preserve">Aplicación de la </t>
  </si>
  <si>
    <t xml:space="preserve">formula de </t>
  </si>
  <si>
    <t>desviacion tipica.</t>
  </si>
  <si>
    <t xml:space="preserve">Define que es la media </t>
  </si>
  <si>
    <t>aritmetica</t>
  </si>
  <si>
    <t xml:space="preserve">Define y calcula </t>
  </si>
  <si>
    <t xml:space="preserve">por medio de la aplicación </t>
  </si>
  <si>
    <t xml:space="preserve">de la formula la media </t>
  </si>
  <si>
    <t>aritmetica.</t>
  </si>
  <si>
    <t xml:space="preserve">Define, calcula y aplica </t>
  </si>
  <si>
    <t xml:space="preserve">la media aritmetica a </t>
  </si>
  <si>
    <t xml:space="preserve">ejercicios practicos de la vida </t>
  </si>
  <si>
    <t>cotidiana.</t>
  </si>
  <si>
    <t>Define las medidas de</t>
  </si>
  <si>
    <t>dispersion.</t>
  </si>
  <si>
    <t>Define y calcula la</t>
  </si>
  <si>
    <t xml:space="preserve">dispersion de una serie de </t>
  </si>
  <si>
    <t>datos aplicando la formula</t>
  </si>
  <si>
    <t xml:space="preserve">correspondiente </t>
  </si>
  <si>
    <t>las medidas de dispersion</t>
  </si>
  <si>
    <t xml:space="preserve">a una serie de datos </t>
  </si>
  <si>
    <t xml:space="preserve">y a problemas practicos de </t>
  </si>
  <si>
    <t>la vida cotidiana.</t>
  </si>
  <si>
    <t xml:space="preserve">Define que es el </t>
  </si>
  <si>
    <t>Define y calcula el rango</t>
  </si>
  <si>
    <t xml:space="preserve">partir de la aplicación de </t>
  </si>
  <si>
    <t>su formula correspondiente.</t>
  </si>
  <si>
    <t xml:space="preserve">Define, calcula e interpreta el </t>
  </si>
  <si>
    <t xml:space="preserve">rango como una medidad de </t>
  </si>
  <si>
    <t xml:space="preserve">dispersion </t>
  </si>
  <si>
    <t xml:space="preserve">aplicado a problemas de </t>
  </si>
  <si>
    <t>la vida real.</t>
  </si>
  <si>
    <t xml:space="preserve">de una serie de datos sencillos a </t>
  </si>
  <si>
    <t xml:space="preserve">Plantea el rango </t>
  </si>
  <si>
    <t xml:space="preserve">dada una serie de datos </t>
  </si>
  <si>
    <t xml:space="preserve">Calcula el rango  </t>
  </si>
  <si>
    <t>de una serie de datos.</t>
  </si>
  <si>
    <t>una medida de dispersion</t>
  </si>
  <si>
    <t>e interpreta los resultados.</t>
  </si>
  <si>
    <t>Aplica el calculo del</t>
  </si>
  <si>
    <t xml:space="preserve"> rango como </t>
  </si>
  <si>
    <t xml:space="preserve">Define cual es la </t>
  </si>
  <si>
    <t xml:space="preserve">formula de la </t>
  </si>
  <si>
    <t>Define y aplica la formula</t>
  </si>
  <si>
    <t xml:space="preserve">de la desviacion tipica </t>
  </si>
  <si>
    <t>a una serie de datos.</t>
  </si>
  <si>
    <t xml:space="preserve">Define, aplica e interpreta  </t>
  </si>
  <si>
    <t xml:space="preserve">la formula de la desviacion </t>
  </si>
  <si>
    <t xml:space="preserve">tipica y la aplica a </t>
  </si>
  <si>
    <t>casos practicos de la vida</t>
  </si>
  <si>
    <t>AUTOEVALUACION</t>
  </si>
  <si>
    <t>HETEROEVALUACION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</si>
</sst>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2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6" fontId="0" fillId="6" borderId="36" xfId="0" applyNumberFormat="1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62" xfId="0" applyNumberFormat="1" applyFill="1" applyBorder="1" applyAlignment="1">
      <alignment horizontal="center"/>
    </xf>
    <xf numFmtId="164" fontId="13" fillId="29" borderId="0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/>
    <xf numFmtId="1" fontId="1" fillId="12" borderId="56" xfId="0" applyNumberFormat="1" applyFont="1" applyFill="1" applyBorder="1" applyAlignment="1"/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1" xfId="0" applyNumberFormat="1" applyFill="1" applyBorder="1" applyAlignment="1">
      <alignment horizontal="center"/>
    </xf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10" fontId="0" fillId="16" borderId="14" xfId="0" applyNumberForma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0" fontId="0" fillId="27" borderId="13" xfId="0" applyFill="1" applyBorder="1" applyAlignment="1"/>
    <xf numFmtId="0" fontId="0" fillId="27" borderId="14" xfId="0" applyFill="1" applyBorder="1" applyAlignment="1"/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10" fontId="0" fillId="16" borderId="17" xfId="0" applyNumberFormat="1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1" borderId="26" xfId="0" applyFill="1" applyBorder="1" applyAlignment="1"/>
    <xf numFmtId="0" fontId="0" fillId="11" borderId="27" xfId="0" applyFill="1" applyBorder="1" applyAlignment="1"/>
    <xf numFmtId="0" fontId="0" fillId="11" borderId="28" xfId="0" applyFill="1" applyBorder="1" applyAlignment="1"/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4" borderId="0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11" borderId="26" xfId="0" applyFill="1" applyBorder="1" applyAlignment="1">
      <alignment wrapText="1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1" fillId="4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4" xfId="0" applyFont="1" applyFill="1" applyBorder="1" applyAlignment="1">
      <alignment horizontal="left"/>
    </xf>
    <xf numFmtId="0" fontId="1" fillId="11" borderId="65" xfId="0" applyFont="1" applyFill="1" applyBorder="1" applyAlignment="1">
      <alignment horizontal="left"/>
    </xf>
    <xf numFmtId="0" fontId="1" fillId="11" borderId="66" xfId="0" applyFont="1" applyFill="1" applyBorder="1" applyAlignment="1">
      <alignment horizontal="left"/>
    </xf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0" fillId="8" borderId="3" xfId="0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165" fontId="0" fillId="18" borderId="7" xfId="0" applyNumberFormat="1" applyFill="1" applyBorder="1" applyAlignment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0" fillId="2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0" fillId="20" borderId="6" xfId="0" applyFont="1" applyFill="1" applyBorder="1" applyAlignment="1">
      <alignment horizontal="center"/>
    </xf>
    <xf numFmtId="0" fontId="11" fillId="20" borderId="7" xfId="0" applyFont="1" applyFill="1" applyBorder="1" applyAlignment="1">
      <alignment horizontal="center"/>
    </xf>
    <xf numFmtId="0" fontId="0" fillId="20" borderId="9" xfId="0" applyFont="1" applyFill="1" applyBorder="1" applyAlignment="1">
      <alignment horizontal="center"/>
    </xf>
    <xf numFmtId="0" fontId="0" fillId="20" borderId="0" xfId="0" applyFont="1" applyFill="1" applyAlignment="1">
      <alignment horizontal="center"/>
    </xf>
    <xf numFmtId="0" fontId="11" fillId="18" borderId="5" xfId="0" applyFont="1" applyFill="1" applyBorder="1" applyAlignment="1">
      <alignment horizontal="center"/>
    </xf>
    <xf numFmtId="0" fontId="0" fillId="18" borderId="0" xfId="0" applyFont="1" applyFill="1" applyAlignment="1">
      <alignment horizontal="center"/>
    </xf>
    <xf numFmtId="0" fontId="0" fillId="18" borderId="6" xfId="0" applyFont="1" applyFill="1" applyBorder="1" applyAlignment="1">
      <alignment horizontal="center"/>
    </xf>
    <xf numFmtId="0" fontId="11" fillId="18" borderId="0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11" fillId="18" borderId="2" xfId="0" applyFont="1" applyFill="1" applyBorder="1" applyAlignment="1">
      <alignment horizontal="center"/>
    </xf>
    <xf numFmtId="0" fontId="11" fillId="18" borderId="3" xfId="0" applyFont="1" applyFill="1" applyBorder="1" applyAlignment="1">
      <alignment horizontal="center"/>
    </xf>
    <xf numFmtId="0" fontId="0" fillId="18" borderId="4" xfId="0" applyFont="1" applyFill="1" applyBorder="1" applyAlignment="1">
      <alignment horizontal="center"/>
    </xf>
    <xf numFmtId="0" fontId="14" fillId="24" borderId="6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1" fillId="18" borderId="7" xfId="0" applyFont="1" applyFill="1" applyBorder="1" applyAlignment="1">
      <alignment horizontal="center"/>
    </xf>
    <xf numFmtId="0" fontId="11" fillId="18" borderId="8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0" fillId="6" borderId="7" xfId="0" applyFont="1" applyFill="1" applyBorder="1" applyAlignment="1"/>
    <xf numFmtId="0" fontId="0" fillId="6" borderId="8" xfId="0" applyFont="1" applyFill="1" applyBorder="1" applyAlignment="1"/>
    <xf numFmtId="0" fontId="0" fillId="6" borderId="9" xfId="0" applyFont="1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2" fillId="24" borderId="2" xfId="0" applyFont="1" applyFill="1" applyBorder="1" applyAlignment="1"/>
    <xf numFmtId="0" fontId="12" fillId="24" borderId="4" xfId="0" applyFont="1" applyFill="1" applyBorder="1" applyAlignment="1"/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11" fillId="6" borderId="0" xfId="0" applyFont="1" applyFill="1" applyBorder="1" applyAlignment="1">
      <alignment horizontal="center"/>
    </xf>
    <xf numFmtId="0" fontId="0" fillId="25" borderId="5" xfId="0" applyFont="1" applyFill="1" applyBorder="1" applyAlignment="1"/>
    <xf numFmtId="0" fontId="0" fillId="25" borderId="0" xfId="0" applyFont="1" applyFill="1" applyBorder="1" applyAlignment="1"/>
    <xf numFmtId="0" fontId="0" fillId="25" borderId="6" xfId="0" applyFont="1" applyFill="1" applyBorder="1" applyAlignment="1"/>
    <xf numFmtId="0" fontId="11" fillId="25" borderId="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12" fillId="24" borderId="5" xfId="0" applyFont="1" applyFill="1" applyBorder="1" applyAlignment="1"/>
    <xf numFmtId="0" fontId="12" fillId="24" borderId="6" xfId="0" applyFont="1" applyFill="1" applyBorder="1" applyAlignment="1"/>
    <xf numFmtId="0" fontId="11" fillId="25" borderId="0" xfId="0" applyFont="1" applyFill="1" applyAlignment="1">
      <alignment horizontal="center"/>
    </xf>
    <xf numFmtId="0" fontId="0" fillId="25" borderId="0" xfId="0" applyFont="1" applyFill="1" applyAlignment="1">
      <alignment horizontal="center"/>
    </xf>
    <xf numFmtId="0" fontId="0" fillId="25" borderId="6" xfId="0" applyFont="1" applyFill="1" applyBorder="1" applyAlignment="1">
      <alignment horizontal="center"/>
    </xf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5" borderId="7" xfId="0" applyFont="1" applyFill="1" applyBorder="1" applyAlignment="1"/>
    <xf numFmtId="0" fontId="0" fillId="25" borderId="8" xfId="0" applyFont="1" applyFill="1" applyBorder="1" applyAlignment="1"/>
    <xf numFmtId="0" fontId="0" fillId="25" borderId="9" xfId="0" applyFont="1" applyFill="1" applyBorder="1" applyAlignment="1"/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2" borderId="5" xfId="0" applyFont="1" applyFill="1" applyBorder="1" applyAlignment="1"/>
    <xf numFmtId="0" fontId="0" fillId="22" borderId="0" xfId="0" applyFont="1" applyFill="1" applyBorder="1" applyAlignment="1"/>
    <xf numFmtId="0" fontId="0" fillId="22" borderId="6" xfId="0" applyFont="1" applyFill="1" applyBorder="1" applyAlignment="1"/>
    <xf numFmtId="0" fontId="11" fillId="22" borderId="0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11" fillId="22" borderId="7" xfId="0" applyFont="1" applyFill="1" applyBorder="1" applyAlignment="1">
      <alignment horizontal="center"/>
    </xf>
    <xf numFmtId="0" fontId="11" fillId="22" borderId="8" xfId="0" applyFont="1" applyFill="1" applyBorder="1" applyAlignment="1">
      <alignment horizontal="center"/>
    </xf>
    <xf numFmtId="0" fontId="11" fillId="22" borderId="9" xfId="0" applyFont="1" applyFill="1" applyBorder="1" applyAlignment="1">
      <alignment horizontal="center"/>
    </xf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1" fillId="23" borderId="0" xfId="0" applyFont="1" applyFill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16" fontId="1" fillId="15" borderId="2" xfId="0" applyNumberFormat="1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3"/>
  <sheetViews>
    <sheetView tabSelected="1" workbookViewId="0">
      <selection activeCell="AX27" sqref="AX27:AZ27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95" t="s">
        <v>0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203" t="s">
        <v>1</v>
      </c>
      <c r="AJ1" s="204"/>
      <c r="AK1" s="204"/>
      <c r="AL1" s="204"/>
      <c r="AM1" s="204"/>
      <c r="AN1" s="204"/>
      <c r="AO1" s="204"/>
      <c r="AP1" s="204"/>
      <c r="AQ1" s="191" t="s">
        <v>65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2"/>
      <c r="BC1" s="175" t="s">
        <v>7</v>
      </c>
      <c r="BD1" s="175"/>
      <c r="BE1" s="175"/>
      <c r="BF1" s="175"/>
      <c r="BG1" s="175"/>
      <c r="BH1" s="175"/>
      <c r="BI1" s="175"/>
      <c r="BJ1" s="175"/>
      <c r="BK1" s="172">
        <v>1</v>
      </c>
      <c r="BL1" s="172"/>
      <c r="BM1" s="172">
        <v>1</v>
      </c>
      <c r="BN1" s="172"/>
      <c r="BO1" s="173">
        <v>2010</v>
      </c>
      <c r="BP1" s="174"/>
      <c r="BQ1" s="183"/>
      <c r="BR1" s="184"/>
    </row>
    <row r="2" spans="3:92" ht="15.75" thickBot="1"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205" t="s">
        <v>2</v>
      </c>
      <c r="AJ2" s="206"/>
      <c r="AK2" s="206"/>
      <c r="AL2" s="206"/>
      <c r="AM2" s="206"/>
      <c r="AN2" s="206"/>
      <c r="AO2" s="206"/>
      <c r="AP2" s="206"/>
      <c r="AQ2" s="193" t="s">
        <v>102</v>
      </c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4"/>
      <c r="BC2" s="175" t="s">
        <v>9</v>
      </c>
      <c r="BD2" s="175"/>
      <c r="BE2" s="175"/>
      <c r="BF2" s="175"/>
      <c r="BG2" s="175"/>
      <c r="BH2" s="175"/>
      <c r="BI2" s="175"/>
      <c r="BJ2" s="175"/>
      <c r="BK2" s="176">
        <v>1</v>
      </c>
      <c r="BL2" s="176"/>
      <c r="BM2" s="176"/>
      <c r="BN2" s="176"/>
      <c r="BO2" s="176"/>
      <c r="BP2" s="176"/>
      <c r="BQ2" s="185"/>
      <c r="BR2" s="186"/>
      <c r="BU2" s="147"/>
      <c r="BV2" s="147"/>
      <c r="BW2" s="147"/>
      <c r="BX2" s="147"/>
      <c r="BY2" s="147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</row>
    <row r="3" spans="3:92" ht="15.75" thickBot="1">
      <c r="C3" s="199" t="s">
        <v>6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5" t="s">
        <v>3</v>
      </c>
      <c r="AJ3" s="206"/>
      <c r="AK3" s="206"/>
      <c r="AL3" s="206"/>
      <c r="AM3" s="206"/>
      <c r="AN3" s="206"/>
      <c r="AO3" s="206"/>
      <c r="AP3" s="206"/>
      <c r="AQ3" s="193" t="s">
        <v>66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4"/>
      <c r="BC3" s="175" t="s">
        <v>10</v>
      </c>
      <c r="BD3" s="175"/>
      <c r="BE3" s="175"/>
      <c r="BF3" s="175"/>
      <c r="BG3" s="175"/>
      <c r="BH3" s="175"/>
      <c r="BI3" s="175"/>
      <c r="BJ3" s="175"/>
      <c r="BK3" s="172"/>
      <c r="BL3" s="172"/>
      <c r="BM3" s="172"/>
      <c r="BN3" s="172"/>
      <c r="BO3" s="172"/>
      <c r="BP3" s="172"/>
      <c r="BQ3" s="172"/>
      <c r="BR3" s="172"/>
      <c r="BU3" s="147"/>
      <c r="BV3" s="147"/>
      <c r="BW3" s="147"/>
      <c r="BX3" s="147"/>
      <c r="BY3" s="147"/>
      <c r="BZ3" s="148"/>
      <c r="CA3" s="148"/>
      <c r="CB3" s="148"/>
      <c r="CC3" s="148"/>
      <c r="CD3" s="148"/>
    </row>
    <row r="4" spans="3:92" ht="15.75" thickBot="1">
      <c r="C4" s="201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5" t="s">
        <v>8</v>
      </c>
      <c r="AJ4" s="206"/>
      <c r="AK4" s="206"/>
      <c r="AL4" s="206"/>
      <c r="AM4" s="206"/>
      <c r="AN4" s="206"/>
      <c r="AO4" s="206"/>
      <c r="AP4" s="206"/>
      <c r="AQ4" s="193" t="s">
        <v>67</v>
      </c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4"/>
      <c r="BC4" s="179"/>
      <c r="BD4" s="180"/>
      <c r="BE4" s="180"/>
      <c r="BF4" s="180"/>
      <c r="BG4" s="180"/>
      <c r="BH4" s="180"/>
      <c r="BI4" s="180"/>
      <c r="BJ4" s="181"/>
      <c r="BK4" s="173"/>
      <c r="BL4" s="182"/>
      <c r="BM4" s="182"/>
      <c r="BN4" s="182"/>
      <c r="BO4" s="182"/>
      <c r="BP4" s="182"/>
      <c r="BQ4" s="182"/>
      <c r="BR4" s="174"/>
      <c r="BU4" s="147"/>
      <c r="BV4" s="147"/>
      <c r="BW4" s="147"/>
      <c r="BX4" s="147"/>
      <c r="BY4" s="147"/>
    </row>
    <row r="5" spans="3:92" ht="15.75" thickBot="1">
      <c r="C5" s="187" t="s">
        <v>4</v>
      </c>
      <c r="D5" s="188"/>
      <c r="E5" s="188"/>
      <c r="F5" s="188"/>
      <c r="G5" s="188"/>
      <c r="H5" s="188"/>
      <c r="I5" s="188"/>
      <c r="J5" s="188"/>
      <c r="K5" s="152" t="s">
        <v>104</v>
      </c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4"/>
      <c r="AI5" s="189" t="s">
        <v>5</v>
      </c>
      <c r="AJ5" s="190"/>
      <c r="AK5" s="190"/>
      <c r="AL5" s="190"/>
      <c r="AM5" s="190"/>
      <c r="AN5" s="190"/>
      <c r="AO5" s="190"/>
      <c r="AP5" s="190"/>
      <c r="AQ5" s="161" t="s">
        <v>105</v>
      </c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4"/>
      <c r="BU5" s="147"/>
      <c r="BV5" s="147"/>
      <c r="BW5" s="147"/>
      <c r="BX5" s="147"/>
      <c r="BY5" s="147"/>
    </row>
    <row r="6" spans="3:92" ht="15.75" thickBot="1">
      <c r="C6" s="165" t="s">
        <v>40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7"/>
      <c r="P6" s="165" t="s">
        <v>103</v>
      </c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7"/>
      <c r="AS6" s="165" t="s">
        <v>11</v>
      </c>
      <c r="AT6" s="168"/>
      <c r="AU6" s="169"/>
      <c r="AV6" s="165">
        <v>4</v>
      </c>
      <c r="AW6" s="168"/>
      <c r="AX6" s="168"/>
      <c r="AY6" s="168"/>
      <c r="AZ6" s="169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47"/>
      <c r="BV6" s="147"/>
      <c r="BW6" s="147"/>
      <c r="BX6" s="147"/>
      <c r="BY6" s="147"/>
    </row>
    <row r="7" spans="3:92" ht="15.75" thickBot="1">
      <c r="C7" s="177" t="s">
        <v>11</v>
      </c>
      <c r="D7" s="178"/>
      <c r="E7" s="155" t="s">
        <v>41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7"/>
      <c r="BU7" s="147"/>
      <c r="BV7" s="147"/>
      <c r="BW7" s="147"/>
      <c r="BX7" s="147"/>
      <c r="BY7" s="147"/>
    </row>
    <row r="8" spans="3:92">
      <c r="C8" s="170"/>
      <c r="D8" s="171"/>
      <c r="E8" s="158" t="s">
        <v>70</v>
      </c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60"/>
      <c r="BU8" s="147"/>
      <c r="BV8" s="147"/>
      <c r="BW8" s="147"/>
      <c r="BX8" s="147"/>
      <c r="BY8" s="147"/>
    </row>
    <row r="9" spans="3:92">
      <c r="C9" s="115">
        <v>3.2</v>
      </c>
      <c r="D9" s="116"/>
      <c r="E9" s="149" t="s">
        <v>106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1"/>
      <c r="BU9" s="3"/>
      <c r="BV9" s="3"/>
      <c r="BW9" s="3"/>
      <c r="BX9" s="3"/>
      <c r="BY9" s="3"/>
    </row>
    <row r="10" spans="3:92">
      <c r="C10" s="115">
        <v>3.4</v>
      </c>
      <c r="D10" s="116"/>
      <c r="E10" s="149" t="s">
        <v>107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1"/>
      <c r="BU10" s="3"/>
      <c r="BV10" s="3"/>
      <c r="BW10" s="3"/>
      <c r="BX10" s="3"/>
      <c r="BY10" s="3"/>
    </row>
    <row r="11" spans="3:92">
      <c r="C11" s="115">
        <v>3.3</v>
      </c>
      <c r="D11" s="116"/>
      <c r="E11" s="149" t="s">
        <v>108</v>
      </c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1"/>
      <c r="BU11" s="3"/>
      <c r="BV11" s="3"/>
      <c r="BW11" s="3"/>
      <c r="BX11" s="3"/>
      <c r="BY11" s="3"/>
    </row>
    <row r="12" spans="3:92">
      <c r="C12" s="115">
        <v>3.1</v>
      </c>
      <c r="D12" s="116"/>
      <c r="E12" s="149" t="s">
        <v>109</v>
      </c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1"/>
      <c r="BU12" s="3"/>
      <c r="BV12" s="3"/>
      <c r="BW12" s="3"/>
      <c r="BX12" s="3"/>
      <c r="BY12" s="3"/>
    </row>
    <row r="13" spans="3:92">
      <c r="C13" s="115">
        <v>3.5</v>
      </c>
      <c r="D13" s="116"/>
      <c r="E13" s="140" t="s">
        <v>110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4"/>
      <c r="BU13" s="3"/>
      <c r="BV13" s="3"/>
      <c r="BW13" s="3"/>
      <c r="BX13" s="3"/>
      <c r="BY13" s="3"/>
    </row>
    <row r="14" spans="3:92">
      <c r="C14" s="115"/>
      <c r="D14" s="116"/>
      <c r="E14" s="140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4"/>
      <c r="BU14" s="3"/>
      <c r="BV14" s="3"/>
      <c r="BW14" s="3"/>
      <c r="BX14" s="3"/>
      <c r="BY14" s="3"/>
    </row>
    <row r="15" spans="3:92">
      <c r="C15" s="115"/>
      <c r="D15" s="116"/>
      <c r="E15" s="112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4"/>
      <c r="BU15" s="3"/>
      <c r="BV15" s="3"/>
      <c r="BW15" s="3"/>
      <c r="BX15" s="3"/>
      <c r="BY15" s="3"/>
    </row>
    <row r="16" spans="3:92">
      <c r="C16" s="115"/>
      <c r="D16" s="116"/>
      <c r="E16" s="112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4"/>
      <c r="BU16" s="3"/>
      <c r="BV16" s="3"/>
      <c r="BW16" s="3"/>
      <c r="BX16" s="3"/>
      <c r="BY16" s="3"/>
    </row>
    <row r="17" spans="3:77">
      <c r="C17" s="115"/>
      <c r="D17" s="116"/>
      <c r="E17" s="112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4"/>
      <c r="BU17" s="3"/>
      <c r="BV17" s="3"/>
      <c r="BW17" s="3"/>
      <c r="BX17" s="3"/>
      <c r="BY17" s="3"/>
    </row>
    <row r="18" spans="3:77">
      <c r="C18" s="115"/>
      <c r="D18" s="116"/>
      <c r="E18" s="112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4"/>
      <c r="BU18" s="3"/>
      <c r="BV18" s="3"/>
      <c r="BW18" s="3"/>
      <c r="BX18" s="3"/>
      <c r="BY18" s="3"/>
    </row>
    <row r="19" spans="3:77">
      <c r="C19" s="115"/>
      <c r="D19" s="116"/>
      <c r="E19" s="112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4"/>
      <c r="BU19" s="3"/>
      <c r="BV19" s="3"/>
      <c r="BW19" s="3"/>
      <c r="BX19" s="3"/>
      <c r="BY19" s="3"/>
    </row>
    <row r="20" spans="3:77">
      <c r="C20" s="115"/>
      <c r="D20" s="116"/>
      <c r="E20" s="112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4"/>
    </row>
    <row r="21" spans="3:77">
      <c r="C21" s="115"/>
      <c r="D21" s="116"/>
      <c r="E21" s="112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4"/>
    </row>
    <row r="22" spans="3:77">
      <c r="C22" s="115"/>
      <c r="D22" s="116"/>
      <c r="E22" s="112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4"/>
    </row>
    <row r="23" spans="3:77" ht="15.75" thickBot="1">
      <c r="C23" s="141"/>
      <c r="D23" s="142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5"/>
    </row>
    <row r="24" spans="3:77" ht="16.5" thickTop="1" thickBot="1">
      <c r="C24" s="119" t="s">
        <v>42</v>
      </c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1"/>
      <c r="V24" s="119" t="s">
        <v>26</v>
      </c>
      <c r="W24" s="120"/>
      <c r="X24" s="121"/>
      <c r="Y24" s="120" t="s">
        <v>39</v>
      </c>
      <c r="Z24" s="120"/>
      <c r="AA24" s="120"/>
      <c r="AB24" s="120"/>
      <c r="AC24" s="120"/>
      <c r="AD24" s="121"/>
      <c r="AE24" s="146" t="s">
        <v>43</v>
      </c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8"/>
      <c r="AX24" s="146" t="s">
        <v>26</v>
      </c>
      <c r="AY24" s="127"/>
      <c r="AZ24" s="128"/>
      <c r="BA24" s="127" t="s">
        <v>39</v>
      </c>
      <c r="BB24" s="127"/>
      <c r="BC24" s="127"/>
      <c r="BD24" s="127"/>
      <c r="BE24" s="127"/>
      <c r="BF24" s="128"/>
      <c r="BG24" s="131" t="s">
        <v>44</v>
      </c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3"/>
    </row>
    <row r="25" spans="3:77" ht="15.75" thickTop="1">
      <c r="C25" s="138" t="s">
        <v>46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92">
        <v>0.2</v>
      </c>
      <c r="W25" s="92"/>
      <c r="X25" s="92"/>
      <c r="Y25" s="136" t="s">
        <v>92</v>
      </c>
      <c r="Z25" s="136"/>
      <c r="AA25" s="136"/>
      <c r="AB25" s="136"/>
      <c r="AC25" s="136"/>
      <c r="AD25" s="137"/>
      <c r="AE25" s="98" t="s">
        <v>68</v>
      </c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6">
        <v>0.1</v>
      </c>
      <c r="AY25" s="96"/>
      <c r="AZ25" s="96"/>
      <c r="BA25" s="129" t="s">
        <v>91</v>
      </c>
      <c r="BB25" s="129"/>
      <c r="BC25" s="129"/>
      <c r="BD25" s="129"/>
      <c r="BE25" s="129"/>
      <c r="BF25" s="130"/>
      <c r="BG25" s="134" t="s">
        <v>45</v>
      </c>
      <c r="BH25" s="135"/>
      <c r="BI25" s="135"/>
      <c r="BJ25" s="135"/>
      <c r="BK25" s="135"/>
      <c r="BL25" s="135"/>
      <c r="BM25" s="135"/>
      <c r="BN25" s="135"/>
      <c r="BO25" s="92">
        <v>0.2</v>
      </c>
      <c r="BP25" s="92"/>
      <c r="BQ25" s="92"/>
      <c r="BR25" s="93"/>
    </row>
    <row r="26" spans="3:77">
      <c r="C26" s="123" t="s">
        <v>69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96">
        <v>0.15</v>
      </c>
      <c r="W26" s="96"/>
      <c r="X26" s="96"/>
      <c r="Y26" s="100" t="s">
        <v>55</v>
      </c>
      <c r="Z26" s="100"/>
      <c r="AA26" s="100"/>
      <c r="AB26" s="100"/>
      <c r="AC26" s="100"/>
      <c r="AD26" s="101"/>
      <c r="AE26" s="98" t="s">
        <v>70</v>
      </c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6">
        <v>0.24</v>
      </c>
      <c r="AY26" s="96"/>
      <c r="AZ26" s="96"/>
      <c r="BA26" s="100" t="s">
        <v>55</v>
      </c>
      <c r="BB26" s="100"/>
      <c r="BC26" s="100"/>
      <c r="BD26" s="100"/>
      <c r="BE26" s="100"/>
      <c r="BF26" s="101"/>
      <c r="BG26" s="94" t="s">
        <v>47</v>
      </c>
      <c r="BH26" s="95"/>
      <c r="BI26" s="95"/>
      <c r="BJ26" s="95"/>
      <c r="BK26" s="95"/>
      <c r="BL26" s="95"/>
      <c r="BM26" s="95"/>
      <c r="BN26" s="95"/>
      <c r="BO26" s="96">
        <v>0.05</v>
      </c>
      <c r="BP26" s="96"/>
      <c r="BQ26" s="96"/>
      <c r="BR26" s="97"/>
    </row>
    <row r="27" spans="3:77">
      <c r="C27" s="123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96"/>
      <c r="W27" s="96"/>
      <c r="X27" s="96"/>
      <c r="Y27" s="100"/>
      <c r="Z27" s="100"/>
      <c r="AA27" s="100"/>
      <c r="AB27" s="100"/>
      <c r="AC27" s="100"/>
      <c r="AD27" s="101"/>
      <c r="AE27" s="98" t="s">
        <v>169</v>
      </c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6">
        <v>5.0000000000000001E-3</v>
      </c>
      <c r="AY27" s="96"/>
      <c r="AZ27" s="96"/>
      <c r="BA27" s="100"/>
      <c r="BB27" s="100"/>
      <c r="BC27" s="100"/>
      <c r="BD27" s="100"/>
      <c r="BE27" s="100"/>
      <c r="BF27" s="101"/>
      <c r="BG27" s="94" t="s">
        <v>47</v>
      </c>
      <c r="BH27" s="95"/>
      <c r="BI27" s="95"/>
      <c r="BJ27" s="95"/>
      <c r="BK27" s="95"/>
      <c r="BL27" s="95"/>
      <c r="BM27" s="95"/>
      <c r="BN27" s="95"/>
      <c r="BO27" s="96">
        <v>0.05</v>
      </c>
      <c r="BP27" s="96"/>
      <c r="BQ27" s="96"/>
      <c r="BR27" s="97"/>
    </row>
    <row r="28" spans="3:77">
      <c r="C28" s="123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96"/>
      <c r="W28" s="96"/>
      <c r="X28" s="96"/>
      <c r="Y28" s="100"/>
      <c r="Z28" s="100"/>
      <c r="AA28" s="100"/>
      <c r="AB28" s="100"/>
      <c r="AC28" s="100"/>
      <c r="AD28" s="101"/>
      <c r="AE28" s="98" t="s">
        <v>170</v>
      </c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6">
        <v>5.0000000000000001E-3</v>
      </c>
      <c r="AY28" s="96"/>
      <c r="AZ28" s="96"/>
      <c r="BA28" s="100"/>
      <c r="BB28" s="100"/>
      <c r="BC28" s="100"/>
      <c r="BD28" s="100"/>
      <c r="BE28" s="100"/>
      <c r="BF28" s="101"/>
      <c r="BG28" s="94"/>
      <c r="BH28" s="95"/>
      <c r="BI28" s="95"/>
      <c r="BJ28" s="95"/>
      <c r="BK28" s="95"/>
      <c r="BL28" s="95"/>
      <c r="BM28" s="95"/>
      <c r="BN28" s="95"/>
      <c r="BO28" s="96"/>
      <c r="BP28" s="96"/>
      <c r="BQ28" s="96"/>
      <c r="BR28" s="97"/>
    </row>
    <row r="29" spans="3:77">
      <c r="C29" s="123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96"/>
      <c r="W29" s="96"/>
      <c r="X29" s="96"/>
      <c r="Y29" s="100"/>
      <c r="Z29" s="100"/>
      <c r="AA29" s="100"/>
      <c r="AB29" s="100"/>
      <c r="AC29" s="100"/>
      <c r="AD29" s="101"/>
      <c r="AE29" s="98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6"/>
      <c r="AY29" s="96"/>
      <c r="AZ29" s="96"/>
      <c r="BA29" s="100"/>
      <c r="BB29" s="100"/>
      <c r="BC29" s="100"/>
      <c r="BD29" s="100"/>
      <c r="BE29" s="100"/>
      <c r="BF29" s="101"/>
      <c r="BG29" s="107"/>
      <c r="BH29" s="108"/>
      <c r="BI29" s="108"/>
      <c r="BJ29" s="108"/>
      <c r="BK29" s="108"/>
      <c r="BL29" s="108"/>
      <c r="BM29" s="108"/>
      <c r="BN29" s="108"/>
      <c r="BO29" s="96"/>
      <c r="BP29" s="96"/>
      <c r="BQ29" s="96"/>
      <c r="BR29" s="97"/>
    </row>
    <row r="30" spans="3:77">
      <c r="C30" s="123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96"/>
      <c r="W30" s="96"/>
      <c r="X30" s="96"/>
      <c r="Y30" s="100"/>
      <c r="Z30" s="100"/>
      <c r="AA30" s="100"/>
      <c r="AB30" s="100"/>
      <c r="AC30" s="100"/>
      <c r="AD30" s="101"/>
      <c r="AE30" s="98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6"/>
      <c r="AY30" s="96"/>
      <c r="AZ30" s="96"/>
      <c r="BA30" s="100"/>
      <c r="BB30" s="100"/>
      <c r="BC30" s="100"/>
      <c r="BD30" s="100"/>
      <c r="BE30" s="100"/>
      <c r="BF30" s="101"/>
      <c r="BG30" s="107"/>
      <c r="BH30" s="108"/>
      <c r="BI30" s="108"/>
      <c r="BJ30" s="108"/>
      <c r="BK30" s="108"/>
      <c r="BL30" s="108"/>
      <c r="BM30" s="108"/>
      <c r="BN30" s="108"/>
      <c r="BO30" s="96"/>
      <c r="BP30" s="96"/>
      <c r="BQ30" s="96"/>
      <c r="BR30" s="97"/>
    </row>
    <row r="31" spans="3:77" ht="15.75" thickBot="1"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04">
        <f>SUM(V25:X30)</f>
        <v>0.35</v>
      </c>
      <c r="W31" s="104"/>
      <c r="X31" s="104"/>
      <c r="Y31" s="105"/>
      <c r="Z31" s="105"/>
      <c r="AA31" s="105"/>
      <c r="AB31" s="105"/>
      <c r="AC31" s="105"/>
      <c r="AD31" s="106"/>
      <c r="AE31" s="102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4">
        <f>SUM(AX25:AZ30)</f>
        <v>0.35</v>
      </c>
      <c r="AY31" s="104"/>
      <c r="AZ31" s="104"/>
      <c r="BA31" s="105"/>
      <c r="BB31" s="105"/>
      <c r="BC31" s="105"/>
      <c r="BD31" s="105"/>
      <c r="BE31" s="105"/>
      <c r="BF31" s="106"/>
      <c r="BG31" s="109"/>
      <c r="BH31" s="110"/>
      <c r="BI31" s="110"/>
      <c r="BJ31" s="110"/>
      <c r="BK31" s="110"/>
      <c r="BL31" s="110"/>
      <c r="BM31" s="110"/>
      <c r="BN31" s="110"/>
      <c r="BO31" s="104">
        <f>SUM(BO25:BR30)</f>
        <v>0.3</v>
      </c>
      <c r="BP31" s="104"/>
      <c r="BQ31" s="104"/>
      <c r="BR31" s="111"/>
    </row>
    <row r="32" spans="3:77"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22"/>
      <c r="W32" s="122"/>
      <c r="X32" s="122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2" t="s">
        <v>48</v>
      </c>
      <c r="BL32" s="30"/>
      <c r="BM32" s="30"/>
      <c r="BN32" s="30"/>
      <c r="BO32" s="90">
        <f>V31+AX31+BO31</f>
        <v>1</v>
      </c>
      <c r="BP32" s="91"/>
      <c r="BQ32" s="91"/>
      <c r="BR32" s="91"/>
    </row>
    <row r="33" spans="3:21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</row>
  </sheetData>
  <mergeCells count="141"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C9:D9"/>
    <mergeCell ref="C10:D10"/>
    <mergeCell ref="C11:D11"/>
    <mergeCell ref="Y31:AD31"/>
    <mergeCell ref="C25:U25"/>
    <mergeCell ref="C26:U26"/>
    <mergeCell ref="C27:U27"/>
    <mergeCell ref="C28:U28"/>
    <mergeCell ref="C29:U29"/>
    <mergeCell ref="E13:BR13"/>
    <mergeCell ref="E17:BR17"/>
    <mergeCell ref="E18:BR18"/>
    <mergeCell ref="E19:BR19"/>
    <mergeCell ref="C22:D22"/>
    <mergeCell ref="E22:BR22"/>
    <mergeCell ref="C23:D23"/>
    <mergeCell ref="E23:BR23"/>
    <mergeCell ref="AE27:AW27"/>
    <mergeCell ref="AX27:AZ27"/>
    <mergeCell ref="Y28:AD28"/>
    <mergeCell ref="Y29:AD29"/>
    <mergeCell ref="Y30:AD30"/>
    <mergeCell ref="AE24:AW24"/>
    <mergeCell ref="AX24:AZ24"/>
    <mergeCell ref="BA24:BF24"/>
    <mergeCell ref="BA25:BF25"/>
    <mergeCell ref="BG24:BR24"/>
    <mergeCell ref="BG25:BN25"/>
    <mergeCell ref="Y27:AD27"/>
    <mergeCell ref="AX26:AZ26"/>
    <mergeCell ref="BA27:BF27"/>
    <mergeCell ref="Y24:AD24"/>
    <mergeCell ref="Y25:AD25"/>
    <mergeCell ref="Y26:AD26"/>
    <mergeCell ref="E20:BR20"/>
    <mergeCell ref="C20:D20"/>
    <mergeCell ref="C32:U32"/>
    <mergeCell ref="C33:U33"/>
    <mergeCell ref="C24:U2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C30:U30"/>
    <mergeCell ref="C31:U31"/>
    <mergeCell ref="BG29:BN29"/>
    <mergeCell ref="BO29:BR29"/>
    <mergeCell ref="AE25:AW25"/>
    <mergeCell ref="AX25:AZ25"/>
    <mergeCell ref="BA26:BF26"/>
    <mergeCell ref="AE26:AW26"/>
    <mergeCell ref="E21:BR21"/>
    <mergeCell ref="C21:D21"/>
    <mergeCell ref="BO32:BR32"/>
    <mergeCell ref="BO25:BR25"/>
    <mergeCell ref="BG26:BN26"/>
    <mergeCell ref="BO26:BR26"/>
    <mergeCell ref="BG27:BN27"/>
    <mergeCell ref="BO27:BR27"/>
    <mergeCell ref="AE30:AW30"/>
    <mergeCell ref="AX30:AZ30"/>
    <mergeCell ref="BA30:BF30"/>
    <mergeCell ref="AE31:AW31"/>
    <mergeCell ref="AX31:AZ31"/>
    <mergeCell ref="BA31:BF31"/>
    <mergeCell ref="BG30:BN30"/>
    <mergeCell ref="BO30:BR30"/>
    <mergeCell ref="BG31:BN31"/>
    <mergeCell ref="BO31:BR31"/>
    <mergeCell ref="AE28:AW28"/>
    <mergeCell ref="AX28:AZ28"/>
    <mergeCell ref="BA28:BF28"/>
    <mergeCell ref="AE29:AW29"/>
    <mergeCell ref="AX29:AZ29"/>
    <mergeCell ref="BA29:BF29"/>
    <mergeCell ref="BG28:BN28"/>
    <mergeCell ref="BO28:BR28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zoomScale="106" zoomScaleNormal="106" workbookViewId="0">
      <selection activeCell="B11" sqref="B11:M11"/>
    </sheetView>
  </sheetViews>
  <sheetFormatPr baseColWidth="10" defaultColWidth="4" defaultRowHeight="15"/>
  <cols>
    <col min="5" max="5" width="7.140625" bestFit="1" customWidth="1"/>
    <col min="14" max="14" width="3.85546875" customWidth="1"/>
    <col min="45" max="45" width="5.140625" bestFit="1" customWidth="1"/>
    <col min="78" max="81" width="1.140625" customWidth="1"/>
  </cols>
  <sheetData>
    <row r="1" spans="1:80" ht="15.75" thickBot="1">
      <c r="A1" s="233" t="s">
        <v>33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27" t="s">
        <v>27</v>
      </c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9"/>
    </row>
    <row r="2" spans="1:80" ht="15.75" thickBot="1">
      <c r="B2" s="17"/>
      <c r="C2" s="234" t="s">
        <v>29</v>
      </c>
      <c r="D2" s="234"/>
      <c r="E2" s="234"/>
      <c r="F2" s="234"/>
      <c r="G2" s="234"/>
      <c r="H2" s="234">
        <v>10</v>
      </c>
      <c r="I2" s="234"/>
      <c r="J2" s="234"/>
      <c r="K2" s="234"/>
      <c r="L2" s="234"/>
      <c r="M2" s="234" t="s">
        <v>30</v>
      </c>
      <c r="N2" s="234"/>
      <c r="O2" s="234"/>
      <c r="P2" s="234"/>
      <c r="Q2" s="234"/>
      <c r="R2" s="234">
        <v>7</v>
      </c>
      <c r="S2" s="234"/>
      <c r="T2" s="234"/>
      <c r="U2" s="234"/>
      <c r="V2" s="234"/>
      <c r="W2" s="234" t="s">
        <v>31</v>
      </c>
      <c r="X2" s="234"/>
      <c r="Y2" s="234"/>
      <c r="Z2" s="234"/>
      <c r="AA2" s="234"/>
      <c r="AB2" s="234">
        <v>5</v>
      </c>
      <c r="AC2" s="234"/>
      <c r="AD2" s="234"/>
      <c r="AE2" s="234"/>
      <c r="AF2" s="234"/>
      <c r="AG2" s="234" t="s">
        <v>32</v>
      </c>
      <c r="AH2" s="234"/>
      <c r="AI2" s="234"/>
      <c r="AJ2" s="234"/>
      <c r="AK2" s="234"/>
      <c r="AP2" s="34"/>
      <c r="AQ2" s="230" t="s">
        <v>29</v>
      </c>
      <c r="AR2" s="230"/>
      <c r="AS2" s="230"/>
      <c r="AT2" s="230"/>
      <c r="AU2" s="230"/>
      <c r="AV2" s="230">
        <v>10</v>
      </c>
      <c r="AW2" s="230"/>
      <c r="AX2" s="230"/>
      <c r="AY2" s="230"/>
      <c r="AZ2" s="230"/>
      <c r="BA2" s="230" t="s">
        <v>30</v>
      </c>
      <c r="BB2" s="230"/>
      <c r="BC2" s="230"/>
      <c r="BD2" s="230"/>
      <c r="BE2" s="230"/>
      <c r="BF2" s="230">
        <v>7</v>
      </c>
      <c r="BG2" s="230"/>
      <c r="BH2" s="230"/>
      <c r="BI2" s="230"/>
      <c r="BJ2" s="230"/>
      <c r="BK2" s="230" t="s">
        <v>31</v>
      </c>
      <c r="BL2" s="230"/>
      <c r="BM2" s="230"/>
      <c r="BN2" s="230"/>
      <c r="BO2" s="230"/>
      <c r="BP2" s="230">
        <v>5</v>
      </c>
      <c r="BQ2" s="230"/>
      <c r="BR2" s="230"/>
      <c r="BS2" s="230"/>
      <c r="BT2" s="230"/>
      <c r="BU2" s="230" t="s">
        <v>32</v>
      </c>
      <c r="BV2" s="230"/>
      <c r="BW2" s="230"/>
      <c r="BX2" s="230"/>
      <c r="BY2" s="230"/>
    </row>
    <row r="3" spans="1:80" ht="15.75" thickBot="1">
      <c r="B3" s="223" t="s">
        <v>28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23" t="s">
        <v>28</v>
      </c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5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15" t="s">
        <v>71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7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15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7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12" t="s">
        <v>72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4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12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4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4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12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4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12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4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12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4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18" t="s">
        <v>54</v>
      </c>
      <c r="C8" s="218"/>
      <c r="D8" s="218"/>
      <c r="E8" s="51">
        <v>0.02</v>
      </c>
      <c r="F8" s="231"/>
      <c r="G8" s="232"/>
      <c r="H8" s="232"/>
      <c r="I8" s="180"/>
      <c r="J8" s="180"/>
      <c r="K8" s="180"/>
      <c r="L8" s="180"/>
      <c r="M8" s="181"/>
      <c r="N8" s="52">
        <f>N4*$E8</f>
        <v>0</v>
      </c>
      <c r="O8" s="52">
        <f t="shared" ref="O8:AK8" si="0">O4*$E8</f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P8" s="208"/>
      <c r="AQ8" s="209"/>
      <c r="AR8" s="209"/>
      <c r="AS8" s="210"/>
      <c r="AT8" s="210"/>
      <c r="AU8" s="210"/>
      <c r="AV8" s="210"/>
      <c r="AW8" s="210"/>
      <c r="AX8" s="210"/>
      <c r="AY8" s="210"/>
      <c r="AZ8" s="210"/>
      <c r="BA8" s="211"/>
      <c r="BB8" s="52">
        <f>BB4*$E8</f>
        <v>0</v>
      </c>
      <c r="BC8" s="52">
        <f t="shared" ref="BC8:BY8" si="1">BC4*$E8</f>
        <v>0</v>
      </c>
      <c r="BD8" s="52">
        <f t="shared" si="1"/>
        <v>0</v>
      </c>
      <c r="BE8" s="52">
        <f t="shared" si="1"/>
        <v>0</v>
      </c>
      <c r="BF8" s="52">
        <f t="shared" si="1"/>
        <v>0</v>
      </c>
      <c r="BG8" s="52">
        <f t="shared" si="1"/>
        <v>0</v>
      </c>
      <c r="BH8" s="52">
        <f t="shared" si="1"/>
        <v>0</v>
      </c>
      <c r="BI8" s="52">
        <f t="shared" si="1"/>
        <v>0</v>
      </c>
      <c r="BJ8" s="52">
        <f t="shared" si="1"/>
        <v>0</v>
      </c>
      <c r="BK8" s="52">
        <f t="shared" si="1"/>
        <v>0</v>
      </c>
      <c r="BL8" s="52">
        <f t="shared" si="1"/>
        <v>0</v>
      </c>
      <c r="BM8" s="52">
        <f t="shared" si="1"/>
        <v>0</v>
      </c>
      <c r="BN8" s="52">
        <f t="shared" si="1"/>
        <v>0</v>
      </c>
      <c r="BO8" s="52">
        <f t="shared" si="1"/>
        <v>0</v>
      </c>
      <c r="BP8" s="52">
        <f t="shared" si="1"/>
        <v>0</v>
      </c>
      <c r="BQ8" s="52">
        <f t="shared" si="1"/>
        <v>0</v>
      </c>
      <c r="BR8" s="52">
        <f t="shared" si="1"/>
        <v>0</v>
      </c>
      <c r="BS8" s="52">
        <f t="shared" si="1"/>
        <v>0</v>
      </c>
      <c r="BT8" s="52">
        <f t="shared" si="1"/>
        <v>0</v>
      </c>
      <c r="BU8" s="52">
        <f t="shared" si="1"/>
        <v>0</v>
      </c>
      <c r="BV8" s="52">
        <f t="shared" si="1"/>
        <v>0</v>
      </c>
      <c r="BW8" s="52">
        <f t="shared" si="1"/>
        <v>0</v>
      </c>
      <c r="BX8" s="52">
        <f t="shared" si="1"/>
        <v>0</v>
      </c>
      <c r="BY8" s="52">
        <f t="shared" si="1"/>
        <v>0</v>
      </c>
    </row>
    <row r="9" spans="1:80">
      <c r="B9" s="215" t="s">
        <v>73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7"/>
      <c r="N9" s="36"/>
      <c r="O9" s="3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15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7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12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4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12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4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4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12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4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12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4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12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4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18" t="s">
        <v>54</v>
      </c>
      <c r="C13" s="218"/>
      <c r="D13" s="218"/>
      <c r="E13" s="51">
        <v>0.02</v>
      </c>
      <c r="F13" s="219"/>
      <c r="G13" s="220"/>
      <c r="H13" s="220"/>
      <c r="I13" s="221"/>
      <c r="J13" s="221"/>
      <c r="K13" s="221"/>
      <c r="L13" s="221"/>
      <c r="M13" s="222"/>
      <c r="N13" s="52">
        <f>N9*$E13</f>
        <v>0</v>
      </c>
      <c r="O13" s="52">
        <f>O9*E13</f>
        <v>0</v>
      </c>
      <c r="P13" s="52">
        <f>P9*E13</f>
        <v>0</v>
      </c>
      <c r="Q13" s="52">
        <f>Q9*E13</f>
        <v>0</v>
      </c>
      <c r="R13" s="52">
        <f>R9*E13</f>
        <v>0</v>
      </c>
      <c r="S13" s="52">
        <f>S9*E13</f>
        <v>0</v>
      </c>
      <c r="T13" s="52">
        <f>T9*E13</f>
        <v>0</v>
      </c>
      <c r="U13" s="52">
        <f>U9*E13</f>
        <v>0</v>
      </c>
      <c r="V13" s="52">
        <f>V9*E13</f>
        <v>0</v>
      </c>
      <c r="W13" s="52">
        <f>W9*E13</f>
        <v>0</v>
      </c>
      <c r="X13" s="52">
        <f>X9*E13</f>
        <v>0</v>
      </c>
      <c r="Y13" s="52">
        <f>Y9*E13</f>
        <v>0</v>
      </c>
      <c r="Z13" s="52">
        <f>Z9*E13</f>
        <v>0</v>
      </c>
      <c r="AA13" s="52">
        <f>AA9*E13</f>
        <v>0</v>
      </c>
      <c r="AB13" s="52">
        <f>AB9*E13</f>
        <v>0</v>
      </c>
      <c r="AC13" s="52">
        <f>AC9*E13</f>
        <v>0</v>
      </c>
      <c r="AD13" s="52">
        <f>AD9*E13</f>
        <v>0</v>
      </c>
      <c r="AE13" s="52">
        <f>AE9*E13</f>
        <v>0</v>
      </c>
      <c r="AF13" s="52">
        <f>AF9*E13</f>
        <v>0</v>
      </c>
      <c r="AG13" s="52">
        <f>AG9*E13</f>
        <v>0</v>
      </c>
      <c r="AH13" s="52">
        <f>AH9*E13</f>
        <v>0</v>
      </c>
      <c r="AI13" s="52">
        <f>AI9*E13</f>
        <v>0</v>
      </c>
      <c r="AJ13" s="52">
        <f>AJ9*E13</f>
        <v>0</v>
      </c>
      <c r="AK13" s="52">
        <f>AK9*E13</f>
        <v>0</v>
      </c>
      <c r="AP13" s="226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1"/>
      <c r="BB13" s="52">
        <f>BB9*$E13</f>
        <v>0</v>
      </c>
      <c r="BC13" s="52">
        <f t="shared" ref="BC13:BY13" si="2">BC9*$E13</f>
        <v>0</v>
      </c>
      <c r="BD13" s="52">
        <f t="shared" si="2"/>
        <v>0</v>
      </c>
      <c r="BE13" s="52">
        <f t="shared" si="2"/>
        <v>0</v>
      </c>
      <c r="BF13" s="52">
        <f t="shared" si="2"/>
        <v>0</v>
      </c>
      <c r="BG13" s="52">
        <f t="shared" si="2"/>
        <v>0</v>
      </c>
      <c r="BH13" s="52">
        <f t="shared" si="2"/>
        <v>0</v>
      </c>
      <c r="BI13" s="52">
        <f t="shared" si="2"/>
        <v>0</v>
      </c>
      <c r="BJ13" s="52">
        <f t="shared" si="2"/>
        <v>0</v>
      </c>
      <c r="BK13" s="52">
        <f t="shared" si="2"/>
        <v>0</v>
      </c>
      <c r="BL13" s="52">
        <f t="shared" si="2"/>
        <v>0</v>
      </c>
      <c r="BM13" s="52">
        <f t="shared" si="2"/>
        <v>0</v>
      </c>
      <c r="BN13" s="52">
        <f t="shared" si="2"/>
        <v>0</v>
      </c>
      <c r="BO13" s="52">
        <f t="shared" si="2"/>
        <v>0</v>
      </c>
      <c r="BP13" s="52">
        <f t="shared" si="2"/>
        <v>0</v>
      </c>
      <c r="BQ13" s="52">
        <f t="shared" si="2"/>
        <v>0</v>
      </c>
      <c r="BR13" s="52">
        <f t="shared" si="2"/>
        <v>0</v>
      </c>
      <c r="BS13" s="52">
        <f t="shared" si="2"/>
        <v>0</v>
      </c>
      <c r="BT13" s="52">
        <f t="shared" si="2"/>
        <v>0</v>
      </c>
      <c r="BU13" s="52">
        <f t="shared" si="2"/>
        <v>0</v>
      </c>
      <c r="BV13" s="52">
        <f t="shared" si="2"/>
        <v>0</v>
      </c>
      <c r="BW13" s="52">
        <f t="shared" si="2"/>
        <v>0</v>
      </c>
      <c r="BX13" s="52">
        <f t="shared" si="2"/>
        <v>0</v>
      </c>
      <c r="BY13" s="52">
        <f t="shared" si="2"/>
        <v>0</v>
      </c>
    </row>
    <row r="14" spans="1:80">
      <c r="B14" s="215" t="s">
        <v>74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7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15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7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12" t="s">
        <v>75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4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12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4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12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12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4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4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12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4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18" t="s">
        <v>54</v>
      </c>
      <c r="C18" s="218"/>
      <c r="D18" s="218"/>
      <c r="E18" s="51">
        <v>0.03</v>
      </c>
      <c r="F18" s="219"/>
      <c r="G18" s="220"/>
      <c r="H18" s="220"/>
      <c r="I18" s="221"/>
      <c r="J18" s="221"/>
      <c r="K18" s="221"/>
      <c r="L18" s="221"/>
      <c r="M18" s="222"/>
      <c r="N18" s="52">
        <f>N14*$E18</f>
        <v>0</v>
      </c>
      <c r="O18" s="52">
        <f t="shared" ref="O18:AK18" si="3">O14*$E18</f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si="3"/>
        <v>0</v>
      </c>
      <c r="U18" s="52">
        <f t="shared" si="3"/>
        <v>0</v>
      </c>
      <c r="V18" s="52">
        <f t="shared" si="3"/>
        <v>0</v>
      </c>
      <c r="W18" s="52">
        <f t="shared" si="3"/>
        <v>0</v>
      </c>
      <c r="X18" s="52">
        <f t="shared" si="3"/>
        <v>0</v>
      </c>
      <c r="Y18" s="52">
        <f t="shared" si="3"/>
        <v>0</v>
      </c>
      <c r="Z18" s="52">
        <f t="shared" si="3"/>
        <v>0</v>
      </c>
      <c r="AA18" s="52">
        <f t="shared" si="3"/>
        <v>0</v>
      </c>
      <c r="AB18" s="52">
        <f t="shared" si="3"/>
        <v>0</v>
      </c>
      <c r="AC18" s="52">
        <f t="shared" si="3"/>
        <v>0</v>
      </c>
      <c r="AD18" s="52">
        <f t="shared" si="3"/>
        <v>0</v>
      </c>
      <c r="AE18" s="52">
        <f t="shared" si="3"/>
        <v>0</v>
      </c>
      <c r="AF18" s="52">
        <f t="shared" si="3"/>
        <v>0</v>
      </c>
      <c r="AG18" s="52">
        <f t="shared" si="3"/>
        <v>0</v>
      </c>
      <c r="AH18" s="52">
        <f t="shared" si="3"/>
        <v>0</v>
      </c>
      <c r="AI18" s="52">
        <f t="shared" si="3"/>
        <v>0</v>
      </c>
      <c r="AJ18" s="52">
        <f t="shared" si="3"/>
        <v>0</v>
      </c>
      <c r="AK18" s="52">
        <f t="shared" si="3"/>
        <v>0</v>
      </c>
      <c r="AP18" s="208"/>
      <c r="AQ18" s="209"/>
      <c r="AR18" s="209"/>
      <c r="AS18" s="210"/>
      <c r="AT18" s="210"/>
      <c r="AU18" s="210"/>
      <c r="AV18" s="210"/>
      <c r="AW18" s="210"/>
      <c r="AX18" s="210"/>
      <c r="AY18" s="210"/>
      <c r="AZ18" s="210"/>
      <c r="BA18" s="211"/>
      <c r="BB18" s="52">
        <f t="shared" ref="BB18:BY18" si="4">BB14*$E18</f>
        <v>0</v>
      </c>
      <c r="BC18" s="52">
        <f t="shared" si="4"/>
        <v>0</v>
      </c>
      <c r="BD18" s="52">
        <f t="shared" si="4"/>
        <v>0</v>
      </c>
      <c r="BE18" s="52">
        <f t="shared" si="4"/>
        <v>0</v>
      </c>
      <c r="BF18" s="52">
        <f t="shared" si="4"/>
        <v>0</v>
      </c>
      <c r="BG18" s="52">
        <f t="shared" si="4"/>
        <v>0</v>
      </c>
      <c r="BH18" s="52">
        <f t="shared" si="4"/>
        <v>0</v>
      </c>
      <c r="BI18" s="52">
        <f t="shared" si="4"/>
        <v>0</v>
      </c>
      <c r="BJ18" s="52">
        <f t="shared" si="4"/>
        <v>0</v>
      </c>
      <c r="BK18" s="52">
        <f t="shared" si="4"/>
        <v>0</v>
      </c>
      <c r="BL18" s="52">
        <f t="shared" si="4"/>
        <v>0</v>
      </c>
      <c r="BM18" s="52">
        <f t="shared" si="4"/>
        <v>0</v>
      </c>
      <c r="BN18" s="52">
        <f t="shared" si="4"/>
        <v>0</v>
      </c>
      <c r="BO18" s="52">
        <f t="shared" si="4"/>
        <v>0</v>
      </c>
      <c r="BP18" s="52">
        <f t="shared" si="4"/>
        <v>0</v>
      </c>
      <c r="BQ18" s="52">
        <f t="shared" si="4"/>
        <v>0</v>
      </c>
      <c r="BR18" s="52">
        <f t="shared" si="4"/>
        <v>0</v>
      </c>
      <c r="BS18" s="52">
        <f t="shared" si="4"/>
        <v>0</v>
      </c>
      <c r="BT18" s="52">
        <f t="shared" si="4"/>
        <v>0</v>
      </c>
      <c r="BU18" s="52">
        <f t="shared" si="4"/>
        <v>0</v>
      </c>
      <c r="BV18" s="52">
        <f t="shared" si="4"/>
        <v>0</v>
      </c>
      <c r="BW18" s="52">
        <f t="shared" si="4"/>
        <v>0</v>
      </c>
      <c r="BX18" s="52">
        <f t="shared" si="4"/>
        <v>0</v>
      </c>
      <c r="BY18" s="52">
        <f t="shared" si="4"/>
        <v>0</v>
      </c>
    </row>
    <row r="19" spans="2:77">
      <c r="B19" s="215" t="s">
        <v>76</v>
      </c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7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15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7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12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4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12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4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12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4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12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4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12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4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12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4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18" t="s">
        <v>54</v>
      </c>
      <c r="C23" s="218"/>
      <c r="D23" s="218"/>
      <c r="E23" s="51">
        <v>0.03</v>
      </c>
      <c r="F23" s="219"/>
      <c r="G23" s="220"/>
      <c r="H23" s="220"/>
      <c r="I23" s="221"/>
      <c r="J23" s="221"/>
      <c r="K23" s="221"/>
      <c r="L23" s="221"/>
      <c r="M23" s="222"/>
      <c r="N23" s="52">
        <f>N19*$E23</f>
        <v>0</v>
      </c>
      <c r="O23" s="52">
        <f t="shared" ref="O23:AK23" si="5">O19*$E23</f>
        <v>0</v>
      </c>
      <c r="P23" s="52">
        <f t="shared" si="5"/>
        <v>0</v>
      </c>
      <c r="Q23" s="52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  <c r="AA23" s="52">
        <f t="shared" si="5"/>
        <v>0</v>
      </c>
      <c r="AB23" s="52">
        <f t="shared" si="5"/>
        <v>0</v>
      </c>
      <c r="AC23" s="52">
        <f t="shared" si="5"/>
        <v>0</v>
      </c>
      <c r="AD23" s="52">
        <f t="shared" si="5"/>
        <v>0</v>
      </c>
      <c r="AE23" s="52">
        <f t="shared" si="5"/>
        <v>0</v>
      </c>
      <c r="AF23" s="52">
        <f t="shared" si="5"/>
        <v>0</v>
      </c>
      <c r="AG23" s="52">
        <f t="shared" si="5"/>
        <v>0</v>
      </c>
      <c r="AH23" s="52">
        <f t="shared" si="5"/>
        <v>0</v>
      </c>
      <c r="AI23" s="52">
        <f t="shared" si="5"/>
        <v>0</v>
      </c>
      <c r="AJ23" s="52">
        <f t="shared" si="5"/>
        <v>0</v>
      </c>
      <c r="AK23" s="52">
        <f t="shared" si="5"/>
        <v>0</v>
      </c>
      <c r="AP23" s="208"/>
      <c r="AQ23" s="209"/>
      <c r="AR23" s="209"/>
      <c r="AS23" s="210"/>
      <c r="AT23" s="210"/>
      <c r="AU23" s="210"/>
      <c r="AV23" s="210"/>
      <c r="AW23" s="210"/>
      <c r="AX23" s="210"/>
      <c r="AY23" s="210"/>
      <c r="AZ23" s="210"/>
      <c r="BA23" s="211"/>
      <c r="BB23" s="52">
        <f t="shared" ref="BB23:BY23" si="6">BB19*$E23</f>
        <v>0</v>
      </c>
      <c r="BC23" s="52">
        <f t="shared" si="6"/>
        <v>0</v>
      </c>
      <c r="BD23" s="52">
        <f t="shared" si="6"/>
        <v>0</v>
      </c>
      <c r="BE23" s="52">
        <f t="shared" si="6"/>
        <v>0</v>
      </c>
      <c r="BF23" s="52">
        <f t="shared" si="6"/>
        <v>0</v>
      </c>
      <c r="BG23" s="52">
        <f t="shared" si="6"/>
        <v>0</v>
      </c>
      <c r="BH23" s="52">
        <f t="shared" si="6"/>
        <v>0</v>
      </c>
      <c r="BI23" s="52">
        <f t="shared" si="6"/>
        <v>0</v>
      </c>
      <c r="BJ23" s="52">
        <f t="shared" si="6"/>
        <v>0</v>
      </c>
      <c r="BK23" s="52">
        <f t="shared" si="6"/>
        <v>0</v>
      </c>
      <c r="BL23" s="52">
        <f t="shared" si="6"/>
        <v>0</v>
      </c>
      <c r="BM23" s="52">
        <f t="shared" si="6"/>
        <v>0</v>
      </c>
      <c r="BN23" s="52">
        <f t="shared" si="6"/>
        <v>0</v>
      </c>
      <c r="BO23" s="52">
        <f t="shared" si="6"/>
        <v>0</v>
      </c>
      <c r="BP23" s="52">
        <f t="shared" si="6"/>
        <v>0</v>
      </c>
      <c r="BQ23" s="52">
        <f t="shared" si="6"/>
        <v>0</v>
      </c>
      <c r="BR23" s="52">
        <f t="shared" si="6"/>
        <v>0</v>
      </c>
      <c r="BS23" s="52">
        <f t="shared" si="6"/>
        <v>0</v>
      </c>
      <c r="BT23" s="52">
        <f t="shared" si="6"/>
        <v>0</v>
      </c>
      <c r="BU23" s="52">
        <f t="shared" si="6"/>
        <v>0</v>
      </c>
      <c r="BV23" s="52">
        <f t="shared" si="6"/>
        <v>0</v>
      </c>
      <c r="BW23" s="52">
        <f t="shared" si="6"/>
        <v>0</v>
      </c>
      <c r="BX23" s="52">
        <f t="shared" si="6"/>
        <v>0</v>
      </c>
      <c r="BY23" s="52">
        <f t="shared" si="6"/>
        <v>0</v>
      </c>
    </row>
    <row r="24" spans="2:77">
      <c r="B24" s="215" t="s">
        <v>77</v>
      </c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7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15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7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12" t="s">
        <v>78</v>
      </c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4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12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4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4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12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4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4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12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4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18" t="s">
        <v>54</v>
      </c>
      <c r="C28" s="218"/>
      <c r="D28" s="218"/>
      <c r="E28" s="51">
        <v>0.03</v>
      </c>
      <c r="F28" s="219"/>
      <c r="G28" s="220"/>
      <c r="H28" s="220"/>
      <c r="I28" s="221"/>
      <c r="J28" s="221"/>
      <c r="K28" s="221"/>
      <c r="L28" s="221"/>
      <c r="M28" s="222"/>
      <c r="N28" s="52">
        <f>N24*$E28</f>
        <v>0</v>
      </c>
      <c r="O28" s="52">
        <f t="shared" ref="O28:AK28" si="7">O24*$E28</f>
        <v>0</v>
      </c>
      <c r="P28" s="52">
        <f t="shared" si="7"/>
        <v>0</v>
      </c>
      <c r="Q28" s="52">
        <f t="shared" si="7"/>
        <v>0</v>
      </c>
      <c r="R28" s="52">
        <f t="shared" si="7"/>
        <v>0</v>
      </c>
      <c r="S28" s="52">
        <f t="shared" si="7"/>
        <v>0</v>
      </c>
      <c r="T28" s="52">
        <f t="shared" si="7"/>
        <v>0</v>
      </c>
      <c r="U28" s="52">
        <f t="shared" si="7"/>
        <v>0</v>
      </c>
      <c r="V28" s="52">
        <f t="shared" si="7"/>
        <v>0</v>
      </c>
      <c r="W28" s="52">
        <f t="shared" si="7"/>
        <v>0</v>
      </c>
      <c r="X28" s="52">
        <f t="shared" si="7"/>
        <v>0</v>
      </c>
      <c r="Y28" s="52">
        <f t="shared" si="7"/>
        <v>0</v>
      </c>
      <c r="Z28" s="52">
        <f t="shared" si="7"/>
        <v>0</v>
      </c>
      <c r="AA28" s="52">
        <f t="shared" si="7"/>
        <v>0</v>
      </c>
      <c r="AB28" s="52">
        <f t="shared" si="7"/>
        <v>0</v>
      </c>
      <c r="AC28" s="52">
        <f t="shared" si="7"/>
        <v>0</v>
      </c>
      <c r="AD28" s="52">
        <f t="shared" si="7"/>
        <v>0</v>
      </c>
      <c r="AE28" s="52">
        <f t="shared" si="7"/>
        <v>0</v>
      </c>
      <c r="AF28" s="52">
        <f t="shared" si="7"/>
        <v>0</v>
      </c>
      <c r="AG28" s="52">
        <f t="shared" si="7"/>
        <v>0</v>
      </c>
      <c r="AH28" s="52">
        <f t="shared" si="7"/>
        <v>0</v>
      </c>
      <c r="AI28" s="52">
        <f t="shared" si="7"/>
        <v>0</v>
      </c>
      <c r="AJ28" s="52">
        <f t="shared" si="7"/>
        <v>0</v>
      </c>
      <c r="AK28" s="52">
        <f t="shared" si="7"/>
        <v>0</v>
      </c>
      <c r="AP28" s="208"/>
      <c r="AQ28" s="209"/>
      <c r="AR28" s="209"/>
      <c r="AS28" s="210"/>
      <c r="AT28" s="210"/>
      <c r="AU28" s="210"/>
      <c r="AV28" s="210"/>
      <c r="AW28" s="210"/>
      <c r="AX28" s="210"/>
      <c r="AY28" s="210"/>
      <c r="AZ28" s="210"/>
      <c r="BA28" s="211"/>
      <c r="BB28" s="52">
        <f t="shared" ref="BB28:BY28" si="8">BB24*$E28</f>
        <v>0</v>
      </c>
      <c r="BC28" s="52">
        <f t="shared" si="8"/>
        <v>0</v>
      </c>
      <c r="BD28" s="52">
        <f t="shared" si="8"/>
        <v>0</v>
      </c>
      <c r="BE28" s="52">
        <f t="shared" si="8"/>
        <v>0</v>
      </c>
      <c r="BF28" s="52">
        <f t="shared" si="8"/>
        <v>0</v>
      </c>
      <c r="BG28" s="52">
        <f t="shared" si="8"/>
        <v>0</v>
      </c>
      <c r="BH28" s="52">
        <f t="shared" si="8"/>
        <v>0</v>
      </c>
      <c r="BI28" s="52">
        <f t="shared" si="8"/>
        <v>0</v>
      </c>
      <c r="BJ28" s="52">
        <f t="shared" si="8"/>
        <v>0</v>
      </c>
      <c r="BK28" s="52">
        <f t="shared" si="8"/>
        <v>0</v>
      </c>
      <c r="BL28" s="52">
        <f t="shared" si="8"/>
        <v>0</v>
      </c>
      <c r="BM28" s="52">
        <f t="shared" si="8"/>
        <v>0</v>
      </c>
      <c r="BN28" s="52">
        <f t="shared" si="8"/>
        <v>0</v>
      </c>
      <c r="BO28" s="52">
        <f t="shared" si="8"/>
        <v>0</v>
      </c>
      <c r="BP28" s="52">
        <f t="shared" si="8"/>
        <v>0</v>
      </c>
      <c r="BQ28" s="52">
        <f t="shared" si="8"/>
        <v>0</v>
      </c>
      <c r="BR28" s="52">
        <f t="shared" si="8"/>
        <v>0</v>
      </c>
      <c r="BS28" s="52">
        <f t="shared" si="8"/>
        <v>0</v>
      </c>
      <c r="BT28" s="52">
        <f t="shared" si="8"/>
        <v>0</v>
      </c>
      <c r="BU28" s="52">
        <f t="shared" si="8"/>
        <v>0</v>
      </c>
      <c r="BV28" s="52">
        <f t="shared" si="8"/>
        <v>0</v>
      </c>
      <c r="BW28" s="52">
        <f t="shared" si="8"/>
        <v>0</v>
      </c>
      <c r="BX28" s="52">
        <f t="shared" si="8"/>
        <v>0</v>
      </c>
      <c r="BY28" s="52">
        <f t="shared" si="8"/>
        <v>0</v>
      </c>
    </row>
    <row r="29" spans="2:77">
      <c r="B29" s="215" t="s">
        <v>79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7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15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7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12" t="s">
        <v>80</v>
      </c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4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12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4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4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12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4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4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12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4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18" t="s">
        <v>54</v>
      </c>
      <c r="C33" s="218"/>
      <c r="D33" s="218"/>
      <c r="E33" s="51">
        <v>0.02</v>
      </c>
      <c r="F33" s="219"/>
      <c r="G33" s="220"/>
      <c r="H33" s="220"/>
      <c r="I33" s="221"/>
      <c r="J33" s="221"/>
      <c r="K33" s="221"/>
      <c r="L33" s="221"/>
      <c r="M33" s="222"/>
      <c r="N33" s="52">
        <f>N29*$E33</f>
        <v>0</v>
      </c>
      <c r="O33" s="52">
        <f t="shared" ref="O33:AK33" si="9">O29*$E33</f>
        <v>0</v>
      </c>
      <c r="P33" s="52">
        <f t="shared" si="9"/>
        <v>0</v>
      </c>
      <c r="Q33" s="52">
        <f t="shared" si="9"/>
        <v>0</v>
      </c>
      <c r="R33" s="52">
        <f t="shared" si="9"/>
        <v>0</v>
      </c>
      <c r="S33" s="52">
        <f t="shared" si="9"/>
        <v>0</v>
      </c>
      <c r="T33" s="52">
        <f t="shared" si="9"/>
        <v>0</v>
      </c>
      <c r="U33" s="52">
        <f t="shared" si="9"/>
        <v>0</v>
      </c>
      <c r="V33" s="52">
        <f t="shared" si="9"/>
        <v>0</v>
      </c>
      <c r="W33" s="52">
        <f t="shared" si="9"/>
        <v>0</v>
      </c>
      <c r="X33" s="52">
        <f t="shared" si="9"/>
        <v>0</v>
      </c>
      <c r="Y33" s="52">
        <f t="shared" si="9"/>
        <v>0</v>
      </c>
      <c r="Z33" s="52">
        <f t="shared" si="9"/>
        <v>0</v>
      </c>
      <c r="AA33" s="52">
        <f t="shared" si="9"/>
        <v>0</v>
      </c>
      <c r="AB33" s="52">
        <f t="shared" si="9"/>
        <v>0</v>
      </c>
      <c r="AC33" s="52">
        <f t="shared" si="9"/>
        <v>0</v>
      </c>
      <c r="AD33" s="52">
        <f t="shared" si="9"/>
        <v>0</v>
      </c>
      <c r="AE33" s="52">
        <f t="shared" si="9"/>
        <v>0</v>
      </c>
      <c r="AF33" s="52">
        <f t="shared" si="9"/>
        <v>0</v>
      </c>
      <c r="AG33" s="52">
        <f t="shared" si="9"/>
        <v>0</v>
      </c>
      <c r="AH33" s="52">
        <f t="shared" si="9"/>
        <v>0</v>
      </c>
      <c r="AI33" s="52">
        <f t="shared" si="9"/>
        <v>0</v>
      </c>
      <c r="AJ33" s="52">
        <f t="shared" si="9"/>
        <v>0</v>
      </c>
      <c r="AK33" s="52">
        <f t="shared" si="9"/>
        <v>0</v>
      </c>
      <c r="AP33" s="208"/>
      <c r="AQ33" s="209"/>
      <c r="AR33" s="209"/>
      <c r="AS33" s="210"/>
      <c r="AT33" s="210"/>
      <c r="AU33" s="210"/>
      <c r="AV33" s="210"/>
      <c r="AW33" s="210"/>
      <c r="AX33" s="210"/>
      <c r="AY33" s="210"/>
      <c r="AZ33" s="210"/>
      <c r="BA33" s="211"/>
      <c r="BB33" s="52">
        <f t="shared" ref="BB33:BY33" si="10">BB29*$E33</f>
        <v>0</v>
      </c>
      <c r="BC33" s="52">
        <f t="shared" si="10"/>
        <v>0</v>
      </c>
      <c r="BD33" s="52">
        <f t="shared" si="10"/>
        <v>0</v>
      </c>
      <c r="BE33" s="52">
        <f t="shared" si="10"/>
        <v>0</v>
      </c>
      <c r="BF33" s="52">
        <f t="shared" si="10"/>
        <v>0</v>
      </c>
      <c r="BG33" s="52">
        <f t="shared" si="10"/>
        <v>0</v>
      </c>
      <c r="BH33" s="52">
        <f t="shared" si="10"/>
        <v>0</v>
      </c>
      <c r="BI33" s="52">
        <f t="shared" si="10"/>
        <v>0</v>
      </c>
      <c r="BJ33" s="52">
        <f t="shared" si="10"/>
        <v>0</v>
      </c>
      <c r="BK33" s="52">
        <f t="shared" si="10"/>
        <v>0</v>
      </c>
      <c r="BL33" s="52">
        <f t="shared" si="10"/>
        <v>0</v>
      </c>
      <c r="BM33" s="52">
        <f t="shared" si="10"/>
        <v>0</v>
      </c>
      <c r="BN33" s="52">
        <f t="shared" si="10"/>
        <v>0</v>
      </c>
      <c r="BO33" s="52">
        <f t="shared" si="10"/>
        <v>0</v>
      </c>
      <c r="BP33" s="52">
        <f t="shared" si="10"/>
        <v>0</v>
      </c>
      <c r="BQ33" s="52">
        <f t="shared" si="10"/>
        <v>0</v>
      </c>
      <c r="BR33" s="52">
        <f t="shared" si="10"/>
        <v>0</v>
      </c>
      <c r="BS33" s="52">
        <f t="shared" si="10"/>
        <v>0</v>
      </c>
      <c r="BT33" s="52">
        <f t="shared" si="10"/>
        <v>0</v>
      </c>
      <c r="BU33" s="52">
        <f t="shared" si="10"/>
        <v>0</v>
      </c>
      <c r="BV33" s="52">
        <f t="shared" si="10"/>
        <v>0</v>
      </c>
      <c r="BW33" s="52">
        <f t="shared" si="10"/>
        <v>0</v>
      </c>
      <c r="BX33" s="52">
        <f t="shared" si="10"/>
        <v>0</v>
      </c>
      <c r="BY33" s="52">
        <f t="shared" si="10"/>
        <v>0</v>
      </c>
    </row>
    <row r="34" spans="2:77">
      <c r="B34" s="207" t="s">
        <v>59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38">
        <f>N8+N13+N18+N23+N28+N33</f>
        <v>0</v>
      </c>
      <c r="O34" s="38">
        <f>O8+O13+O18+O23+O28+O33</f>
        <v>0</v>
      </c>
      <c r="P34" s="38">
        <f t="shared" ref="P34:AK34" si="11">P8+P13+P18+P23+P28+P33</f>
        <v>0</v>
      </c>
      <c r="Q34" s="38">
        <f t="shared" si="11"/>
        <v>0</v>
      </c>
      <c r="R34" s="38">
        <f t="shared" si="11"/>
        <v>0</v>
      </c>
      <c r="S34" s="38">
        <f t="shared" si="11"/>
        <v>0</v>
      </c>
      <c r="T34" s="38">
        <f t="shared" si="11"/>
        <v>0</v>
      </c>
      <c r="U34" s="38">
        <f t="shared" si="11"/>
        <v>0</v>
      </c>
      <c r="V34" s="38">
        <f t="shared" si="11"/>
        <v>0</v>
      </c>
      <c r="W34" s="38">
        <f t="shared" si="11"/>
        <v>0</v>
      </c>
      <c r="X34" s="38">
        <f t="shared" si="11"/>
        <v>0</v>
      </c>
      <c r="Y34" s="38">
        <f t="shared" si="11"/>
        <v>0</v>
      </c>
      <c r="Z34" s="38">
        <f t="shared" si="11"/>
        <v>0</v>
      </c>
      <c r="AA34" s="38">
        <f t="shared" si="11"/>
        <v>0</v>
      </c>
      <c r="AB34" s="38">
        <f t="shared" si="11"/>
        <v>0</v>
      </c>
      <c r="AC34" s="38">
        <f t="shared" si="11"/>
        <v>0</v>
      </c>
      <c r="AD34" s="38">
        <f t="shared" si="11"/>
        <v>0</v>
      </c>
      <c r="AE34" s="38">
        <f t="shared" si="11"/>
        <v>0</v>
      </c>
      <c r="AF34" s="38">
        <f t="shared" si="11"/>
        <v>0</v>
      </c>
      <c r="AG34" s="38">
        <f t="shared" si="11"/>
        <v>0</v>
      </c>
      <c r="AH34" s="38">
        <f t="shared" si="11"/>
        <v>0</v>
      </c>
      <c r="AI34" s="38">
        <f t="shared" si="11"/>
        <v>0</v>
      </c>
      <c r="AJ34" s="38">
        <f t="shared" si="11"/>
        <v>0</v>
      </c>
      <c r="AK34" s="38">
        <f t="shared" si="11"/>
        <v>0</v>
      </c>
      <c r="AP34" s="207" t="s">
        <v>59</v>
      </c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38">
        <f t="shared" ref="BB34" si="12">BB8+BB13+BB18+BB23+BB28+BB33</f>
        <v>0</v>
      </c>
      <c r="BC34" s="38">
        <f t="shared" ref="BC34" si="13">BC8+BC13+BC18+BC23+BC28+BC33</f>
        <v>0</v>
      </c>
      <c r="BD34" s="38">
        <f t="shared" ref="BD34" si="14">BD8+BD13+BD18+BD23+BD28+BD33</f>
        <v>0</v>
      </c>
      <c r="BE34" s="38">
        <f t="shared" ref="BE34" si="15">BE8+BE13+BE18+BE23+BE28+BE33</f>
        <v>0</v>
      </c>
      <c r="BF34" s="38">
        <f t="shared" ref="BF34" si="16">BF8+BF13+BF18+BF23+BF28+BF33</f>
        <v>0</v>
      </c>
      <c r="BG34" s="38">
        <f t="shared" ref="BG34" si="17">BG8+BG13+BG18+BG23+BG28+BG33</f>
        <v>0</v>
      </c>
      <c r="BH34" s="38">
        <f t="shared" ref="BH34" si="18">BH8+BH13+BH18+BH23+BH28+BH33</f>
        <v>0</v>
      </c>
      <c r="BI34" s="38">
        <f t="shared" ref="BI34" si="19">BI8+BI13+BI18+BI23+BI28+BI33</f>
        <v>0</v>
      </c>
      <c r="BJ34" s="38">
        <f t="shared" ref="BJ34" si="20">BJ8+BJ13+BJ18+BJ23+BJ28+BJ33</f>
        <v>0</v>
      </c>
      <c r="BK34" s="38">
        <f t="shared" ref="BK34" si="21">BK8+BK13+BK18+BK23+BK28+BK33</f>
        <v>0</v>
      </c>
      <c r="BL34" s="38">
        <f t="shared" ref="BL34" si="22">BL8+BL13+BL18+BL23+BL28+BL33</f>
        <v>0</v>
      </c>
      <c r="BM34" s="38">
        <f t="shared" ref="BM34" si="23">BM8+BM13+BM18+BM23+BM28+BM33</f>
        <v>0</v>
      </c>
      <c r="BN34" s="38">
        <f t="shared" ref="BN34" si="24">BN8+BN13+BN18+BN23+BN28+BN33</f>
        <v>0</v>
      </c>
      <c r="BO34" s="38">
        <f t="shared" ref="BO34" si="25">BO8+BO13+BO18+BO23+BO28+BO33</f>
        <v>0</v>
      </c>
      <c r="BP34" s="38">
        <f t="shared" ref="BP34" si="26">BP8+BP13+BP18+BP23+BP28+BP33</f>
        <v>0</v>
      </c>
      <c r="BQ34" s="38">
        <f t="shared" ref="BQ34" si="27">BQ8+BQ13+BQ18+BQ23+BQ28+BQ33</f>
        <v>0</v>
      </c>
      <c r="BR34" s="38">
        <f t="shared" ref="BR34" si="28">BR8+BR13+BR18+BR23+BR28+BR33</f>
        <v>0</v>
      </c>
      <c r="BS34" s="38">
        <f t="shared" ref="BS34" si="29">BS8+BS13+BS18+BS23+BS28+BS33</f>
        <v>0</v>
      </c>
      <c r="BT34" s="38">
        <f t="shared" ref="BT34" si="30">BT8+BT13+BT18+BT23+BT28+BT33</f>
        <v>0</v>
      </c>
      <c r="BU34" s="38">
        <f t="shared" ref="BU34" si="31">BU8+BU13+BU18+BU23+BU28+BU33</f>
        <v>0</v>
      </c>
      <c r="BV34" s="38">
        <f t="shared" ref="BV34" si="32">BV8+BV13+BV18+BV23+BV28+BV33</f>
        <v>0</v>
      </c>
      <c r="BW34" s="38">
        <f t="shared" ref="BW34" si="33">BW8+BW13+BW18+BW23+BW28+BW33</f>
        <v>0</v>
      </c>
      <c r="BX34" s="38">
        <f t="shared" ref="BX34" si="34">BX8+BX13+BX18+BX23+BX28+BX33</f>
        <v>0</v>
      </c>
      <c r="BY34" s="38">
        <f t="shared" ref="BY34" si="35">BY8+BY13+BY18+BY23+BY28+BY33</f>
        <v>0</v>
      </c>
    </row>
  </sheetData>
  <mergeCells count="86"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B7:M7"/>
    <mergeCell ref="B14:M14"/>
    <mergeCell ref="B8:D8"/>
    <mergeCell ref="F8:M8"/>
    <mergeCell ref="B18:D18"/>
    <mergeCell ref="F18:M18"/>
    <mergeCell ref="AO1:CB1"/>
    <mergeCell ref="AQ2:AU2"/>
    <mergeCell ref="AV2:AZ2"/>
    <mergeCell ref="BA2:BE2"/>
    <mergeCell ref="BF2:BJ2"/>
    <mergeCell ref="BK2:BO2"/>
    <mergeCell ref="BP2:BT2"/>
    <mergeCell ref="BU2:BY2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36"/>
  <sheetViews>
    <sheetView zoomScaleNormal="100" workbookViewId="0">
      <selection activeCell="G12" sqref="G12:I12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5"/>
      <c r="BP1" s="85"/>
      <c r="BQ1" s="85"/>
      <c r="BR1" s="85"/>
      <c r="BS1" s="85"/>
      <c r="BT1" s="85"/>
      <c r="BU1" s="85"/>
      <c r="BV1" s="85"/>
    </row>
    <row r="2" spans="2:74 16384:16384">
      <c r="B2" s="246" t="s">
        <v>22</v>
      </c>
      <c r="C2" s="247"/>
      <c r="D2" s="247"/>
      <c r="E2" s="247"/>
      <c r="F2" s="247"/>
      <c r="G2" s="247"/>
      <c r="H2" s="247"/>
      <c r="I2" s="247"/>
      <c r="J2" s="247"/>
      <c r="K2" s="247"/>
      <c r="L2" s="248"/>
      <c r="M2" s="263" t="s">
        <v>16</v>
      </c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5"/>
      <c r="AC2" s="4"/>
      <c r="AD2" s="4"/>
      <c r="AE2" s="4"/>
      <c r="AF2" s="235" t="s">
        <v>17</v>
      </c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7"/>
      <c r="BM2" s="5"/>
      <c r="BN2" s="5"/>
      <c r="BO2" s="5"/>
      <c r="BP2" s="238"/>
      <c r="BQ2" s="239"/>
      <c r="BR2" s="239"/>
      <c r="BS2" s="239"/>
      <c r="BT2" s="239"/>
      <c r="BU2" s="239"/>
      <c r="BV2" s="239"/>
    </row>
    <row r="3" spans="2:74 16384:16384" ht="18.75" customHeight="1" thickBot="1">
      <c r="B3" s="10"/>
      <c r="C3" s="11"/>
      <c r="D3" s="334" t="s">
        <v>13</v>
      </c>
      <c r="E3" s="334"/>
      <c r="F3" s="334"/>
      <c r="G3" s="334" t="s">
        <v>14</v>
      </c>
      <c r="H3" s="334"/>
      <c r="I3" s="334"/>
      <c r="J3" s="334" t="s">
        <v>15</v>
      </c>
      <c r="K3" s="241"/>
      <c r="L3" s="242"/>
      <c r="M3" s="240" t="s">
        <v>18</v>
      </c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2"/>
      <c r="AC3" s="4"/>
      <c r="AD3" s="4"/>
      <c r="AE3" s="4"/>
      <c r="AF3" s="243" t="s">
        <v>18</v>
      </c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5"/>
      <c r="BM3" s="5"/>
      <c r="BN3" s="5"/>
      <c r="BO3" s="5"/>
      <c r="BP3" s="238"/>
      <c r="BQ3" s="239"/>
      <c r="BR3" s="239"/>
      <c r="BS3" s="239"/>
      <c r="BT3" s="239"/>
      <c r="BU3" s="239"/>
      <c r="BV3" s="239"/>
    </row>
    <row r="4" spans="2:74 16384:16384" ht="21" thickBot="1">
      <c r="B4" s="249" t="s">
        <v>12</v>
      </c>
      <c r="C4" s="250"/>
      <c r="D4" s="251" t="s">
        <v>25</v>
      </c>
      <c r="E4" s="252"/>
      <c r="F4" s="253"/>
      <c r="G4" s="254" t="s">
        <v>23</v>
      </c>
      <c r="H4" s="255"/>
      <c r="I4" s="255"/>
      <c r="J4" s="254" t="s">
        <v>24</v>
      </c>
      <c r="K4" s="256"/>
      <c r="L4" s="256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5"/>
      <c r="BP4" s="86"/>
      <c r="BQ4" s="86"/>
      <c r="BR4" s="86"/>
      <c r="BS4" s="86"/>
      <c r="BT4" s="86"/>
      <c r="BU4" s="86"/>
      <c r="BV4" s="86"/>
    </row>
    <row r="5" spans="2:74 16384:16384">
      <c r="B5" s="257" t="s">
        <v>111</v>
      </c>
      <c r="C5" s="258"/>
      <c r="D5" s="259" t="s">
        <v>122</v>
      </c>
      <c r="E5" s="260"/>
      <c r="F5" s="261"/>
      <c r="G5" s="259" t="s">
        <v>124</v>
      </c>
      <c r="H5" s="260"/>
      <c r="I5" s="261"/>
      <c r="J5" s="259" t="s">
        <v>128</v>
      </c>
      <c r="K5" s="260"/>
      <c r="L5" s="26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"/>
      <c r="AD5" s="3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O5" s="85"/>
      <c r="BP5" s="87"/>
      <c r="BQ5" s="87"/>
      <c r="BR5" s="87"/>
      <c r="BS5" s="87"/>
      <c r="BT5" s="87"/>
      <c r="BU5" s="87"/>
      <c r="BV5" s="87"/>
    </row>
    <row r="6" spans="2:74 16384:16384">
      <c r="B6" s="257"/>
      <c r="C6" s="258"/>
      <c r="D6" s="266" t="s">
        <v>123</v>
      </c>
      <c r="E6" s="267"/>
      <c r="F6" s="268"/>
      <c r="G6" s="266" t="s">
        <v>125</v>
      </c>
      <c r="H6" s="272"/>
      <c r="I6" s="269"/>
      <c r="J6" s="266" t="s">
        <v>129</v>
      </c>
      <c r="K6" s="272"/>
      <c r="L6" s="269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5"/>
      <c r="BP6" s="87"/>
      <c r="BQ6" s="87"/>
      <c r="BR6" s="87"/>
      <c r="BS6" s="87"/>
      <c r="BT6" s="87"/>
      <c r="BU6" s="87"/>
      <c r="BV6" s="87"/>
    </row>
    <row r="7" spans="2:74 16384:16384">
      <c r="B7" s="257"/>
      <c r="C7" s="258"/>
      <c r="D7" s="266"/>
      <c r="E7" s="267"/>
      <c r="F7" s="268"/>
      <c r="G7" s="266" t="s">
        <v>126</v>
      </c>
      <c r="H7" s="267"/>
      <c r="I7" s="269"/>
      <c r="J7" s="266" t="s">
        <v>130</v>
      </c>
      <c r="K7" s="267"/>
      <c r="L7" s="269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5"/>
      <c r="BP7" s="87"/>
      <c r="BQ7" s="87"/>
      <c r="BR7" s="87"/>
      <c r="BS7" s="87"/>
      <c r="BT7" s="87"/>
      <c r="BU7" s="87"/>
      <c r="BV7" s="87"/>
    </row>
    <row r="8" spans="2:74 16384:16384" ht="15.75" thickBot="1">
      <c r="B8" s="257"/>
      <c r="C8" s="258"/>
      <c r="D8" s="266"/>
      <c r="E8" s="267"/>
      <c r="F8" s="268"/>
      <c r="G8" s="266" t="s">
        <v>127</v>
      </c>
      <c r="H8" s="267"/>
      <c r="I8" s="269"/>
      <c r="J8" s="266" t="s">
        <v>131</v>
      </c>
      <c r="K8" s="267"/>
      <c r="L8" s="269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5"/>
      <c r="BP8" s="87"/>
      <c r="BQ8" s="87"/>
      <c r="BR8" s="87"/>
      <c r="BS8" s="87"/>
      <c r="BT8" s="87"/>
      <c r="BU8" s="87"/>
      <c r="BV8" s="87"/>
    </row>
    <row r="9" spans="2:74 16384:16384" ht="15.75" thickBot="1">
      <c r="B9" s="35" t="s">
        <v>58</v>
      </c>
      <c r="C9" s="48">
        <v>0.04</v>
      </c>
      <c r="D9" s="270"/>
      <c r="E9" s="162"/>
      <c r="F9" s="271"/>
      <c r="G9" s="270"/>
      <c r="H9" s="162"/>
      <c r="I9" s="271"/>
      <c r="J9" s="270"/>
      <c r="K9" s="162"/>
      <c r="L9" s="271"/>
      <c r="M9" s="49">
        <f>M5*$C9</f>
        <v>0</v>
      </c>
      <c r="N9" s="49">
        <f t="shared" ref="N9:AB9" si="0">N5*$C9</f>
        <v>0</v>
      </c>
      <c r="O9" s="49">
        <f t="shared" si="0"/>
        <v>0</v>
      </c>
      <c r="P9" s="49">
        <f t="shared" si="0"/>
        <v>0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0</v>
      </c>
      <c r="Z9" s="49">
        <f t="shared" si="0"/>
        <v>0</v>
      </c>
      <c r="AA9" s="49">
        <f t="shared" si="0"/>
        <v>0</v>
      </c>
      <c r="AB9" s="49">
        <f t="shared" si="0"/>
        <v>0</v>
      </c>
      <c r="AC9" s="3"/>
      <c r="AD9" s="3"/>
      <c r="AF9" s="49">
        <f t="shared" ref="AF9:BI9" si="1">AF5*$C9</f>
        <v>0</v>
      </c>
      <c r="AG9" s="49">
        <f t="shared" si="1"/>
        <v>0</v>
      </c>
      <c r="AH9" s="49">
        <f t="shared" si="1"/>
        <v>0</v>
      </c>
      <c r="AI9" s="49">
        <f t="shared" si="1"/>
        <v>0</v>
      </c>
      <c r="AJ9" s="49">
        <f t="shared" si="1"/>
        <v>0</v>
      </c>
      <c r="AK9" s="49">
        <f t="shared" si="1"/>
        <v>0</v>
      </c>
      <c r="AL9" s="49">
        <f t="shared" si="1"/>
        <v>0</v>
      </c>
      <c r="AM9" s="49">
        <f t="shared" si="1"/>
        <v>0</v>
      </c>
      <c r="AN9" s="49">
        <f t="shared" si="1"/>
        <v>0</v>
      </c>
      <c r="AO9" s="49">
        <f t="shared" si="1"/>
        <v>0</v>
      </c>
      <c r="AP9" s="49">
        <f t="shared" si="1"/>
        <v>0</v>
      </c>
      <c r="AQ9" s="49">
        <f t="shared" si="1"/>
        <v>0</v>
      </c>
      <c r="AR9" s="49">
        <f t="shared" si="1"/>
        <v>0</v>
      </c>
      <c r="AS9" s="49">
        <f t="shared" si="1"/>
        <v>0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  <c r="AY9" s="49">
        <f t="shared" si="1"/>
        <v>0</v>
      </c>
      <c r="AZ9" s="49">
        <f t="shared" si="1"/>
        <v>0</v>
      </c>
      <c r="BA9" s="49">
        <f t="shared" si="1"/>
        <v>0</v>
      </c>
      <c r="BB9" s="49">
        <f t="shared" si="1"/>
        <v>0</v>
      </c>
      <c r="BC9" s="49">
        <f t="shared" si="1"/>
        <v>0</v>
      </c>
      <c r="BD9" s="49">
        <f t="shared" si="1"/>
        <v>0</v>
      </c>
      <c r="BE9" s="49">
        <f t="shared" si="1"/>
        <v>0</v>
      </c>
      <c r="BF9" s="49">
        <f t="shared" si="1"/>
        <v>0</v>
      </c>
      <c r="BG9" s="49">
        <f t="shared" si="1"/>
        <v>0</v>
      </c>
      <c r="BH9" s="49">
        <f t="shared" si="1"/>
        <v>0</v>
      </c>
      <c r="BI9" s="49">
        <f t="shared" si="1"/>
        <v>0</v>
      </c>
      <c r="BJ9" s="49"/>
      <c r="BK9" s="49"/>
      <c r="BL9" s="49"/>
      <c r="BO9" s="85"/>
      <c r="BP9" s="5"/>
      <c r="BQ9" s="5"/>
      <c r="BR9" s="5"/>
      <c r="BS9" s="5"/>
      <c r="BT9" s="5"/>
      <c r="BU9" s="5"/>
      <c r="BV9" s="5"/>
    </row>
    <row r="10" spans="2:74 16384:16384">
      <c r="B10" s="277" t="s">
        <v>112</v>
      </c>
      <c r="C10" s="278"/>
      <c r="D10" s="279" t="s">
        <v>132</v>
      </c>
      <c r="E10" s="280"/>
      <c r="F10" s="281"/>
      <c r="G10" s="279" t="s">
        <v>134</v>
      </c>
      <c r="H10" s="280"/>
      <c r="I10" s="281"/>
      <c r="J10" s="279" t="s">
        <v>128</v>
      </c>
      <c r="K10" s="280"/>
      <c r="L10" s="281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"/>
      <c r="AD10" s="3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O10" s="85"/>
      <c r="BP10" s="87"/>
      <c r="BQ10" s="87"/>
      <c r="BR10" s="87"/>
      <c r="BS10" s="87"/>
      <c r="BT10" s="87"/>
      <c r="BU10" s="87"/>
      <c r="BV10" s="87"/>
    </row>
    <row r="11" spans="2:74 16384:16384">
      <c r="B11" s="257"/>
      <c r="C11" s="258"/>
      <c r="D11" s="273" t="s">
        <v>133</v>
      </c>
      <c r="E11" s="274"/>
      <c r="F11" s="275"/>
      <c r="G11" s="273" t="s">
        <v>135</v>
      </c>
      <c r="H11" s="274"/>
      <c r="I11" s="275"/>
      <c r="J11" s="273" t="s">
        <v>138</v>
      </c>
      <c r="K11" s="274"/>
      <c r="L11" s="275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5"/>
      <c r="BP11" s="87"/>
      <c r="BQ11" s="87"/>
      <c r="BR11" s="87"/>
      <c r="BS11" s="87"/>
      <c r="BT11" s="87"/>
      <c r="BU11" s="87"/>
      <c r="BV11" s="87"/>
    </row>
    <row r="12" spans="2:74 16384:16384">
      <c r="B12" s="257"/>
      <c r="C12" s="258"/>
      <c r="D12" s="273"/>
      <c r="E12" s="274"/>
      <c r="F12" s="275"/>
      <c r="G12" s="273" t="s">
        <v>136</v>
      </c>
      <c r="H12" s="274"/>
      <c r="I12" s="275"/>
      <c r="J12" s="273" t="s">
        <v>139</v>
      </c>
      <c r="K12" s="274"/>
      <c r="L12" s="275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5"/>
      <c r="BP12" s="87"/>
      <c r="BQ12" s="87"/>
      <c r="BR12" s="87"/>
      <c r="BS12" s="87"/>
      <c r="BT12" s="87"/>
      <c r="BU12" s="87"/>
      <c r="BV12" s="87"/>
    </row>
    <row r="13" spans="2:74 16384:16384" ht="15.75" thickBot="1">
      <c r="B13" s="257"/>
      <c r="C13" s="258"/>
      <c r="D13" s="273"/>
      <c r="E13" s="276"/>
      <c r="F13" s="275"/>
      <c r="G13" s="273" t="s">
        <v>137</v>
      </c>
      <c r="H13" s="276"/>
      <c r="I13" s="275"/>
      <c r="J13" s="273" t="s">
        <v>140</v>
      </c>
      <c r="K13" s="276"/>
      <c r="L13" s="275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5"/>
      <c r="BP13" s="87"/>
      <c r="BQ13" s="87"/>
      <c r="BR13" s="87"/>
      <c r="BS13" s="87"/>
      <c r="BT13" s="87"/>
      <c r="BU13" s="87"/>
      <c r="BV13" s="87"/>
    </row>
    <row r="14" spans="2:74 16384:16384" ht="15.75" thickBot="1">
      <c r="B14" s="35" t="s">
        <v>58</v>
      </c>
      <c r="C14" s="48">
        <v>0.06</v>
      </c>
      <c r="D14" s="286"/>
      <c r="E14" s="287"/>
      <c r="F14" s="288"/>
      <c r="G14" s="286"/>
      <c r="H14" s="287"/>
      <c r="I14" s="288"/>
      <c r="J14" s="286" t="s">
        <v>141</v>
      </c>
      <c r="K14" s="287"/>
      <c r="L14" s="288"/>
      <c r="M14" s="49">
        <f>M10*$C14</f>
        <v>0</v>
      </c>
      <c r="N14" s="49">
        <f t="shared" ref="N14:AB14" si="2">N10*$C14</f>
        <v>0</v>
      </c>
      <c r="O14" s="49">
        <f t="shared" si="2"/>
        <v>0</v>
      </c>
      <c r="P14" s="49">
        <f t="shared" si="2"/>
        <v>0</v>
      </c>
      <c r="Q14" s="49">
        <f t="shared" si="2"/>
        <v>0</v>
      </c>
      <c r="R14" s="49">
        <f t="shared" si="2"/>
        <v>0</v>
      </c>
      <c r="S14" s="49">
        <f t="shared" si="2"/>
        <v>0</v>
      </c>
      <c r="T14" s="49">
        <f t="shared" si="2"/>
        <v>0</v>
      </c>
      <c r="U14" s="49">
        <f t="shared" si="2"/>
        <v>0</v>
      </c>
      <c r="V14" s="49">
        <f t="shared" si="2"/>
        <v>0</v>
      </c>
      <c r="W14" s="49">
        <f t="shared" si="2"/>
        <v>0</v>
      </c>
      <c r="X14" s="49">
        <f t="shared" si="2"/>
        <v>0</v>
      </c>
      <c r="Y14" s="49">
        <f t="shared" si="2"/>
        <v>0</v>
      </c>
      <c r="Z14" s="49">
        <f t="shared" si="2"/>
        <v>0</v>
      </c>
      <c r="AA14" s="49">
        <f t="shared" si="2"/>
        <v>0</v>
      </c>
      <c r="AB14" s="49">
        <f t="shared" si="2"/>
        <v>0</v>
      </c>
      <c r="AC14" s="3"/>
      <c r="AD14" s="3"/>
      <c r="AF14" s="49">
        <f t="shared" ref="AF14:BI14" si="3">AF10*$C14</f>
        <v>0</v>
      </c>
      <c r="AG14" s="49">
        <f t="shared" si="3"/>
        <v>0</v>
      </c>
      <c r="AH14" s="49">
        <f t="shared" si="3"/>
        <v>0</v>
      </c>
      <c r="AI14" s="49">
        <f t="shared" si="3"/>
        <v>0</v>
      </c>
      <c r="AJ14" s="49">
        <f t="shared" si="3"/>
        <v>0</v>
      </c>
      <c r="AK14" s="49">
        <f t="shared" si="3"/>
        <v>0</v>
      </c>
      <c r="AL14" s="49">
        <f t="shared" si="3"/>
        <v>0</v>
      </c>
      <c r="AM14" s="49">
        <f t="shared" si="3"/>
        <v>0</v>
      </c>
      <c r="AN14" s="49">
        <f t="shared" si="3"/>
        <v>0</v>
      </c>
      <c r="AO14" s="49">
        <f t="shared" si="3"/>
        <v>0</v>
      </c>
      <c r="AP14" s="49">
        <f t="shared" si="3"/>
        <v>0</v>
      </c>
      <c r="AQ14" s="49">
        <f t="shared" si="3"/>
        <v>0</v>
      </c>
      <c r="AR14" s="49">
        <f t="shared" si="3"/>
        <v>0</v>
      </c>
      <c r="AS14" s="49">
        <f t="shared" si="3"/>
        <v>0</v>
      </c>
      <c r="AT14" s="49">
        <f t="shared" si="3"/>
        <v>0</v>
      </c>
      <c r="AU14" s="49">
        <f t="shared" si="3"/>
        <v>0</v>
      </c>
      <c r="AV14" s="49">
        <f t="shared" si="3"/>
        <v>0</v>
      </c>
      <c r="AW14" s="49">
        <f t="shared" si="3"/>
        <v>0</v>
      </c>
      <c r="AX14" s="49">
        <f t="shared" si="3"/>
        <v>0</v>
      </c>
      <c r="AY14" s="49">
        <f t="shared" si="3"/>
        <v>0</v>
      </c>
      <c r="AZ14" s="49">
        <f t="shared" si="3"/>
        <v>0</v>
      </c>
      <c r="BA14" s="49">
        <f t="shared" si="3"/>
        <v>0</v>
      </c>
      <c r="BB14" s="49">
        <f t="shared" si="3"/>
        <v>0</v>
      </c>
      <c r="BC14" s="49">
        <f t="shared" si="3"/>
        <v>0</v>
      </c>
      <c r="BD14" s="49">
        <f t="shared" si="3"/>
        <v>0</v>
      </c>
      <c r="BE14" s="49">
        <f t="shared" si="3"/>
        <v>0</v>
      </c>
      <c r="BF14" s="49">
        <f t="shared" si="3"/>
        <v>0</v>
      </c>
      <c r="BG14" s="49">
        <f t="shared" si="3"/>
        <v>0</v>
      </c>
      <c r="BH14" s="49">
        <f t="shared" si="3"/>
        <v>0</v>
      </c>
      <c r="BI14" s="49">
        <f t="shared" si="3"/>
        <v>0</v>
      </c>
      <c r="BJ14" s="49"/>
      <c r="BK14" s="49"/>
      <c r="BL14" s="49"/>
      <c r="BO14" s="85"/>
      <c r="BP14" s="5"/>
      <c r="BQ14" s="5"/>
      <c r="BR14" s="5"/>
      <c r="BS14" s="5"/>
      <c r="BT14" s="5"/>
      <c r="BU14" s="5"/>
      <c r="BV14" s="5"/>
    </row>
    <row r="15" spans="2:74 16384:16384">
      <c r="B15" s="289" t="s">
        <v>113</v>
      </c>
      <c r="C15" s="290"/>
      <c r="D15" s="291" t="s">
        <v>142</v>
      </c>
      <c r="E15" s="292"/>
      <c r="F15" s="293"/>
      <c r="G15" s="291" t="s">
        <v>143</v>
      </c>
      <c r="H15" s="292"/>
      <c r="I15" s="293"/>
      <c r="J15" s="291" t="s">
        <v>146</v>
      </c>
      <c r="K15" s="292"/>
      <c r="L15" s="29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5"/>
      <c r="BP15" s="87"/>
      <c r="BQ15" s="87"/>
      <c r="BR15" s="87"/>
      <c r="BS15" s="87"/>
      <c r="BT15" s="87"/>
      <c r="BU15" s="87"/>
      <c r="BV15" s="87"/>
      <c r="XFD15" s="7"/>
    </row>
    <row r="16" spans="2:74 16384:16384">
      <c r="B16" s="257" t="s">
        <v>114</v>
      </c>
      <c r="C16" s="282"/>
      <c r="D16" s="283" t="s">
        <v>115</v>
      </c>
      <c r="E16" s="284"/>
      <c r="F16" s="285"/>
      <c r="G16" s="283" t="s">
        <v>151</v>
      </c>
      <c r="H16" s="284"/>
      <c r="I16" s="285"/>
      <c r="J16" s="283" t="s">
        <v>147</v>
      </c>
      <c r="K16" s="284"/>
      <c r="L16" s="285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"/>
      <c r="AD16" s="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O16" s="85"/>
      <c r="BP16" s="87"/>
      <c r="BQ16" s="87"/>
      <c r="BR16" s="87"/>
      <c r="BS16" s="87"/>
      <c r="BT16" s="87"/>
      <c r="BU16" s="87"/>
      <c r="BV16" s="87"/>
      <c r="XFD16" s="8"/>
    </row>
    <row r="17" spans="2:74 16384:16384">
      <c r="B17" s="257" t="s">
        <v>115</v>
      </c>
      <c r="C17" s="282"/>
      <c r="D17" s="283"/>
      <c r="E17" s="284"/>
      <c r="F17" s="285"/>
      <c r="G17" s="283" t="s">
        <v>144</v>
      </c>
      <c r="H17" s="284"/>
      <c r="I17" s="285"/>
      <c r="J17" s="283" t="s">
        <v>148</v>
      </c>
      <c r="K17" s="284"/>
      <c r="L17" s="285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5"/>
      <c r="BP17" s="87"/>
      <c r="BQ17" s="87"/>
      <c r="BR17" s="87"/>
      <c r="BS17" s="87"/>
      <c r="BT17" s="87"/>
      <c r="BU17" s="87"/>
      <c r="BV17" s="87"/>
      <c r="XFD17" s="8"/>
    </row>
    <row r="18" spans="2:74 16384:16384" ht="12.75" customHeight="1">
      <c r="B18" s="305"/>
      <c r="C18" s="306"/>
      <c r="D18" s="283"/>
      <c r="E18" s="307"/>
      <c r="F18" s="285"/>
      <c r="G18" s="283" t="s">
        <v>145</v>
      </c>
      <c r="H18" s="307"/>
      <c r="I18" s="285"/>
      <c r="J18" s="283" t="s">
        <v>149</v>
      </c>
      <c r="K18" s="307"/>
      <c r="L18" s="285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5"/>
      <c r="BP18" s="87"/>
      <c r="BQ18" s="87"/>
      <c r="BR18" s="87"/>
      <c r="BS18" s="87"/>
      <c r="BT18" s="87"/>
      <c r="BU18" s="87"/>
      <c r="BV18" s="87"/>
      <c r="XFD18" s="8"/>
    </row>
    <row r="19" spans="2:74 16384:16384" ht="12.75" customHeight="1" thickBot="1">
      <c r="B19" s="305"/>
      <c r="C19" s="306"/>
      <c r="D19" s="283"/>
      <c r="E19" s="307"/>
      <c r="F19" s="285"/>
      <c r="G19" s="283"/>
      <c r="H19" s="307"/>
      <c r="I19" s="285"/>
      <c r="J19" s="283" t="s">
        <v>150</v>
      </c>
      <c r="K19" s="307"/>
      <c r="L19" s="285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5"/>
      <c r="BP19" s="87"/>
      <c r="BQ19" s="87"/>
      <c r="BR19" s="87"/>
      <c r="BS19" s="87"/>
      <c r="BT19" s="87"/>
      <c r="BU19" s="87"/>
      <c r="BV19" s="87"/>
      <c r="XFD19" s="8"/>
    </row>
    <row r="20" spans="2:74 16384:16384" ht="12.75" customHeight="1" thickBot="1">
      <c r="B20" s="35" t="s">
        <v>58</v>
      </c>
      <c r="C20" s="48">
        <v>0.06</v>
      </c>
      <c r="D20" s="294"/>
      <c r="E20" s="295"/>
      <c r="F20" s="296"/>
      <c r="G20" s="294"/>
      <c r="H20" s="295"/>
      <c r="I20" s="296"/>
      <c r="J20" s="297"/>
      <c r="K20" s="298"/>
      <c r="L20" s="299"/>
      <c r="M20" s="49">
        <f>M16*$C20</f>
        <v>0</v>
      </c>
      <c r="N20" s="49">
        <f t="shared" ref="N20:AB20" si="4">N16*$C20</f>
        <v>0</v>
      </c>
      <c r="O20" s="49">
        <f t="shared" si="4"/>
        <v>0</v>
      </c>
      <c r="P20" s="49">
        <f t="shared" si="4"/>
        <v>0</v>
      </c>
      <c r="Q20" s="49">
        <f t="shared" si="4"/>
        <v>0</v>
      </c>
      <c r="R20" s="49">
        <f t="shared" si="4"/>
        <v>0</v>
      </c>
      <c r="S20" s="49">
        <f t="shared" si="4"/>
        <v>0</v>
      </c>
      <c r="T20" s="49">
        <f t="shared" si="4"/>
        <v>0</v>
      </c>
      <c r="U20" s="49">
        <f t="shared" si="4"/>
        <v>0</v>
      </c>
      <c r="V20" s="49">
        <f t="shared" si="4"/>
        <v>0</v>
      </c>
      <c r="W20" s="49">
        <f t="shared" si="4"/>
        <v>0</v>
      </c>
      <c r="X20" s="49">
        <f t="shared" si="4"/>
        <v>0</v>
      </c>
      <c r="Y20" s="49">
        <f t="shared" si="4"/>
        <v>0</v>
      </c>
      <c r="Z20" s="49">
        <f t="shared" si="4"/>
        <v>0</v>
      </c>
      <c r="AA20" s="49">
        <f t="shared" si="4"/>
        <v>0</v>
      </c>
      <c r="AB20" s="49">
        <f t="shared" si="4"/>
        <v>0</v>
      </c>
      <c r="AC20" s="3"/>
      <c r="AD20" s="3"/>
      <c r="AF20" s="49">
        <f t="shared" ref="AF20:BI20" si="5">AF16*$C20</f>
        <v>0</v>
      </c>
      <c r="AG20" s="49">
        <f t="shared" si="5"/>
        <v>0</v>
      </c>
      <c r="AH20" s="49">
        <f t="shared" si="5"/>
        <v>0</v>
      </c>
      <c r="AI20" s="49">
        <f t="shared" si="5"/>
        <v>0</v>
      </c>
      <c r="AJ20" s="49">
        <f t="shared" si="5"/>
        <v>0</v>
      </c>
      <c r="AK20" s="49">
        <f t="shared" si="5"/>
        <v>0</v>
      </c>
      <c r="AL20" s="49">
        <f t="shared" si="5"/>
        <v>0</v>
      </c>
      <c r="AM20" s="49">
        <f t="shared" si="5"/>
        <v>0</v>
      </c>
      <c r="AN20" s="49">
        <f t="shared" si="5"/>
        <v>0</v>
      </c>
      <c r="AO20" s="49">
        <f t="shared" si="5"/>
        <v>0</v>
      </c>
      <c r="AP20" s="49">
        <f t="shared" si="5"/>
        <v>0</v>
      </c>
      <c r="AQ20" s="49">
        <f t="shared" si="5"/>
        <v>0</v>
      </c>
      <c r="AR20" s="49">
        <f t="shared" si="5"/>
        <v>0</v>
      </c>
      <c r="AS20" s="49">
        <f t="shared" si="5"/>
        <v>0</v>
      </c>
      <c r="AT20" s="49">
        <f t="shared" si="5"/>
        <v>0</v>
      </c>
      <c r="AU20" s="49">
        <f t="shared" si="5"/>
        <v>0</v>
      </c>
      <c r="AV20" s="49">
        <f t="shared" si="5"/>
        <v>0</v>
      </c>
      <c r="AW20" s="49">
        <f t="shared" si="5"/>
        <v>0</v>
      </c>
      <c r="AX20" s="49">
        <f t="shared" si="5"/>
        <v>0</v>
      </c>
      <c r="AY20" s="49">
        <f t="shared" si="5"/>
        <v>0</v>
      </c>
      <c r="AZ20" s="49">
        <f t="shared" si="5"/>
        <v>0</v>
      </c>
      <c r="BA20" s="49">
        <f t="shared" si="5"/>
        <v>0</v>
      </c>
      <c r="BB20" s="49">
        <f t="shared" si="5"/>
        <v>0</v>
      </c>
      <c r="BC20" s="49">
        <f t="shared" si="5"/>
        <v>0</v>
      </c>
      <c r="BD20" s="49">
        <f t="shared" si="5"/>
        <v>0</v>
      </c>
      <c r="BE20" s="49">
        <f t="shared" si="5"/>
        <v>0</v>
      </c>
      <c r="BF20" s="49">
        <f t="shared" si="5"/>
        <v>0</v>
      </c>
      <c r="BG20" s="49">
        <f t="shared" si="5"/>
        <v>0</v>
      </c>
      <c r="BH20" s="49">
        <f t="shared" si="5"/>
        <v>0</v>
      </c>
      <c r="BI20" s="49">
        <f t="shared" si="5"/>
        <v>0</v>
      </c>
      <c r="BJ20" s="49"/>
      <c r="BK20" s="49"/>
      <c r="BL20" s="49"/>
      <c r="BO20" s="85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300" t="s">
        <v>116</v>
      </c>
      <c r="C21" s="301"/>
      <c r="D21" s="302" t="s">
        <v>152</v>
      </c>
      <c r="E21" s="303"/>
      <c r="F21" s="304"/>
      <c r="G21" s="302" t="s">
        <v>154</v>
      </c>
      <c r="H21" s="303"/>
      <c r="I21" s="304"/>
      <c r="J21" s="302" t="s">
        <v>158</v>
      </c>
      <c r="K21" s="303"/>
      <c r="L21" s="304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5"/>
      <c r="BP21" s="87"/>
      <c r="BQ21" s="87"/>
      <c r="BR21" s="87"/>
      <c r="BS21" s="87"/>
      <c r="BT21" s="87"/>
      <c r="BU21" s="87"/>
      <c r="BV21" s="87"/>
    </row>
    <row r="22" spans="2:74 16384:16384" ht="12.75" customHeight="1">
      <c r="B22" s="314" t="s">
        <v>117</v>
      </c>
      <c r="C22" s="315"/>
      <c r="D22" s="311" t="s">
        <v>153</v>
      </c>
      <c r="E22" s="316"/>
      <c r="F22" s="313"/>
      <c r="G22" s="311" t="s">
        <v>155</v>
      </c>
      <c r="H22" s="316"/>
      <c r="I22" s="313"/>
      <c r="J22" s="311" t="s">
        <v>159</v>
      </c>
      <c r="K22" s="316"/>
      <c r="L22" s="313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"/>
      <c r="AD22" s="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O22" s="85"/>
      <c r="BP22" s="87"/>
      <c r="BQ22" s="87"/>
      <c r="BR22" s="87"/>
      <c r="BS22" s="87"/>
      <c r="BT22" s="87"/>
      <c r="BU22" s="87"/>
      <c r="BV22" s="87"/>
    </row>
    <row r="23" spans="2:74 16384:16384" ht="12.75" customHeight="1">
      <c r="B23" s="314" t="s">
        <v>118</v>
      </c>
      <c r="C23" s="315"/>
      <c r="D23" s="311"/>
      <c r="E23" s="317"/>
      <c r="F23" s="318"/>
      <c r="G23" s="311"/>
      <c r="H23" s="316"/>
      <c r="I23" s="313"/>
      <c r="J23" s="311" t="s">
        <v>156</v>
      </c>
      <c r="K23" s="316"/>
      <c r="L23" s="31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5"/>
      <c r="BP23" s="87"/>
      <c r="BQ23" s="87"/>
      <c r="BR23" s="87"/>
      <c r="BS23" s="87"/>
      <c r="BT23" s="87"/>
      <c r="BU23" s="87"/>
      <c r="BV23" s="87"/>
    </row>
    <row r="24" spans="2:74 16384:16384" ht="12.75" customHeight="1">
      <c r="B24" s="305"/>
      <c r="C24" s="306"/>
      <c r="D24" s="308"/>
      <c r="E24" s="309"/>
      <c r="F24" s="310"/>
      <c r="G24" s="311"/>
      <c r="H24" s="312"/>
      <c r="I24" s="313"/>
      <c r="J24" s="311" t="s">
        <v>157</v>
      </c>
      <c r="K24" s="312"/>
      <c r="L24" s="31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5"/>
      <c r="BP24" s="87"/>
      <c r="BQ24" s="87"/>
      <c r="BR24" s="87"/>
      <c r="BS24" s="87"/>
      <c r="BT24" s="87"/>
      <c r="BU24" s="87"/>
      <c r="BV24" s="87"/>
    </row>
    <row r="25" spans="2:74 16384:16384" ht="12.75" customHeight="1" thickBot="1">
      <c r="B25" s="305"/>
      <c r="C25" s="306"/>
      <c r="D25" s="308"/>
      <c r="E25" s="309"/>
      <c r="F25" s="310"/>
      <c r="G25" s="311"/>
      <c r="H25" s="312"/>
      <c r="I25" s="313"/>
      <c r="J25" s="311"/>
      <c r="K25" s="312"/>
      <c r="L25" s="31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5"/>
      <c r="BP25" s="87"/>
      <c r="BQ25" s="87"/>
      <c r="BR25" s="87"/>
      <c r="BS25" s="87"/>
      <c r="BT25" s="87"/>
      <c r="BU25" s="87"/>
      <c r="BV25" s="87"/>
    </row>
    <row r="26" spans="2:74 16384:16384" ht="12.75" customHeight="1" thickBot="1">
      <c r="B26" s="35" t="s">
        <v>58</v>
      </c>
      <c r="C26" s="48">
        <v>0.06</v>
      </c>
      <c r="D26" s="322"/>
      <c r="E26" s="323"/>
      <c r="F26" s="324"/>
      <c r="G26" s="322"/>
      <c r="H26" s="323"/>
      <c r="I26" s="324"/>
      <c r="J26" s="322"/>
      <c r="K26" s="323"/>
      <c r="L26" s="324"/>
      <c r="M26" s="49">
        <f>M22*$C26</f>
        <v>0</v>
      </c>
      <c r="N26" s="49">
        <f t="shared" ref="N26:AB26" si="6">N22*$C26</f>
        <v>0</v>
      </c>
      <c r="O26" s="49">
        <f t="shared" si="6"/>
        <v>0</v>
      </c>
      <c r="P26" s="49">
        <f t="shared" si="6"/>
        <v>0</v>
      </c>
      <c r="Q26" s="49">
        <f t="shared" si="6"/>
        <v>0</v>
      </c>
      <c r="R26" s="49">
        <f t="shared" si="6"/>
        <v>0</v>
      </c>
      <c r="S26" s="49">
        <f t="shared" si="6"/>
        <v>0</v>
      </c>
      <c r="T26" s="49">
        <f t="shared" si="6"/>
        <v>0</v>
      </c>
      <c r="U26" s="49">
        <f t="shared" si="6"/>
        <v>0</v>
      </c>
      <c r="V26" s="49">
        <f t="shared" si="6"/>
        <v>0</v>
      </c>
      <c r="W26" s="49">
        <f t="shared" si="6"/>
        <v>0</v>
      </c>
      <c r="X26" s="49">
        <f t="shared" si="6"/>
        <v>0</v>
      </c>
      <c r="Y26" s="49">
        <f t="shared" si="6"/>
        <v>0</v>
      </c>
      <c r="Z26" s="49">
        <f t="shared" si="6"/>
        <v>0</v>
      </c>
      <c r="AA26" s="49">
        <f t="shared" si="6"/>
        <v>0</v>
      </c>
      <c r="AB26" s="49">
        <f t="shared" si="6"/>
        <v>0</v>
      </c>
      <c r="AC26" s="3"/>
      <c r="AD26" s="3"/>
      <c r="AF26" s="49">
        <f t="shared" ref="AF26:BI26" si="7">AF22*$C26</f>
        <v>0</v>
      </c>
      <c r="AG26" s="49">
        <f t="shared" si="7"/>
        <v>0</v>
      </c>
      <c r="AH26" s="49">
        <f t="shared" si="7"/>
        <v>0</v>
      </c>
      <c r="AI26" s="49">
        <f t="shared" si="7"/>
        <v>0</v>
      </c>
      <c r="AJ26" s="49">
        <f t="shared" si="7"/>
        <v>0</v>
      </c>
      <c r="AK26" s="49">
        <f t="shared" si="7"/>
        <v>0</v>
      </c>
      <c r="AL26" s="49">
        <f t="shared" si="7"/>
        <v>0</v>
      </c>
      <c r="AM26" s="49">
        <f t="shared" si="7"/>
        <v>0</v>
      </c>
      <c r="AN26" s="49">
        <f t="shared" si="7"/>
        <v>0</v>
      </c>
      <c r="AO26" s="49">
        <f t="shared" si="7"/>
        <v>0</v>
      </c>
      <c r="AP26" s="49">
        <f t="shared" si="7"/>
        <v>0</v>
      </c>
      <c r="AQ26" s="49">
        <f t="shared" si="7"/>
        <v>0</v>
      </c>
      <c r="AR26" s="49">
        <f t="shared" si="7"/>
        <v>0</v>
      </c>
      <c r="AS26" s="49">
        <f t="shared" si="7"/>
        <v>0</v>
      </c>
      <c r="AT26" s="49">
        <f t="shared" si="7"/>
        <v>0</v>
      </c>
      <c r="AU26" s="49">
        <f t="shared" si="7"/>
        <v>0</v>
      </c>
      <c r="AV26" s="49">
        <f t="shared" si="7"/>
        <v>0</v>
      </c>
      <c r="AW26" s="49">
        <f t="shared" si="7"/>
        <v>0</v>
      </c>
      <c r="AX26" s="49">
        <f t="shared" si="7"/>
        <v>0</v>
      </c>
      <c r="AY26" s="49">
        <f t="shared" si="7"/>
        <v>0</v>
      </c>
      <c r="AZ26" s="49">
        <f t="shared" si="7"/>
        <v>0</v>
      </c>
      <c r="BA26" s="49">
        <f t="shared" si="7"/>
        <v>0</v>
      </c>
      <c r="BB26" s="49">
        <f t="shared" si="7"/>
        <v>0</v>
      </c>
      <c r="BC26" s="49">
        <f t="shared" si="7"/>
        <v>0</v>
      </c>
      <c r="BD26" s="49">
        <f t="shared" si="7"/>
        <v>0</v>
      </c>
      <c r="BE26" s="49">
        <f t="shared" si="7"/>
        <v>0</v>
      </c>
      <c r="BF26" s="49">
        <f t="shared" si="7"/>
        <v>0</v>
      </c>
      <c r="BG26" s="49">
        <f t="shared" si="7"/>
        <v>0</v>
      </c>
      <c r="BH26" s="49">
        <f t="shared" si="7"/>
        <v>0</v>
      </c>
      <c r="BI26" s="49">
        <f t="shared" si="7"/>
        <v>0</v>
      </c>
      <c r="BJ26" s="49"/>
      <c r="BK26" s="49"/>
      <c r="BL26" s="49"/>
      <c r="BO26" s="85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300" t="s">
        <v>119</v>
      </c>
      <c r="C27" s="301"/>
      <c r="D27" s="325" t="s">
        <v>160</v>
      </c>
      <c r="E27" s="326"/>
      <c r="F27" s="327"/>
      <c r="G27" s="325" t="s">
        <v>162</v>
      </c>
      <c r="H27" s="326"/>
      <c r="I27" s="327"/>
      <c r="J27" s="325" t="s">
        <v>165</v>
      </c>
      <c r="K27" s="326"/>
      <c r="L27" s="327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5"/>
      <c r="BP27" s="87"/>
      <c r="BQ27" s="87"/>
      <c r="BR27" s="87"/>
      <c r="BS27" s="87"/>
      <c r="BT27" s="87"/>
      <c r="BU27" s="87"/>
      <c r="BV27" s="87"/>
    </row>
    <row r="28" spans="2:74 16384:16384" ht="12.75" customHeight="1">
      <c r="B28" s="314" t="s">
        <v>120</v>
      </c>
      <c r="C28" s="315"/>
      <c r="D28" s="319" t="s">
        <v>161</v>
      </c>
      <c r="E28" s="320"/>
      <c r="F28" s="321"/>
      <c r="G28" s="319" t="s">
        <v>163</v>
      </c>
      <c r="H28" s="320"/>
      <c r="I28" s="321"/>
      <c r="J28" s="319" t="s">
        <v>166</v>
      </c>
      <c r="K28" s="320"/>
      <c r="L28" s="321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5"/>
      <c r="BP28" s="87"/>
      <c r="BQ28" s="87"/>
      <c r="BR28" s="87"/>
      <c r="BS28" s="87"/>
      <c r="BT28" s="87"/>
      <c r="BU28" s="87"/>
      <c r="BV28" s="87"/>
    </row>
    <row r="29" spans="2:74 16384:16384" ht="12.75" customHeight="1">
      <c r="B29" s="314" t="s">
        <v>121</v>
      </c>
      <c r="C29" s="315"/>
      <c r="D29" s="319" t="s">
        <v>121</v>
      </c>
      <c r="E29" s="320"/>
      <c r="F29" s="321"/>
      <c r="G29" s="319" t="s">
        <v>164</v>
      </c>
      <c r="H29" s="320"/>
      <c r="I29" s="321"/>
      <c r="J29" s="319" t="s">
        <v>167</v>
      </c>
      <c r="K29" s="320"/>
      <c r="L29" s="321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"/>
      <c r="AD29" s="3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O29" s="85"/>
      <c r="BP29" s="87"/>
      <c r="BQ29" s="87"/>
      <c r="BR29" s="87"/>
      <c r="BS29" s="87"/>
      <c r="BT29" s="87"/>
      <c r="BU29" s="87"/>
      <c r="BV29" s="87"/>
    </row>
    <row r="30" spans="2:74 16384:16384" ht="12.75" customHeight="1">
      <c r="B30" s="305"/>
      <c r="C30" s="306"/>
      <c r="D30" s="319"/>
      <c r="E30" s="320"/>
      <c r="F30" s="321"/>
      <c r="G30" s="319"/>
      <c r="H30" s="320"/>
      <c r="I30" s="321"/>
      <c r="J30" s="319" t="s">
        <v>168</v>
      </c>
      <c r="K30" s="320"/>
      <c r="L30" s="32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5"/>
      <c r="BP30" s="87"/>
      <c r="BQ30" s="87"/>
      <c r="BR30" s="87"/>
      <c r="BS30" s="87"/>
      <c r="BT30" s="87"/>
      <c r="BU30" s="87"/>
      <c r="BV30" s="87"/>
    </row>
    <row r="31" spans="2:74 16384:16384" ht="12.75" customHeight="1">
      <c r="B31" s="305"/>
      <c r="C31" s="306"/>
      <c r="D31" s="335"/>
      <c r="E31" s="336"/>
      <c r="F31" s="337"/>
      <c r="G31" s="319"/>
      <c r="H31" s="338"/>
      <c r="I31" s="321"/>
      <c r="J31" s="319" t="s">
        <v>131</v>
      </c>
      <c r="K31" s="338"/>
      <c r="L31" s="321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5"/>
      <c r="BP31" s="87"/>
      <c r="BQ31" s="87"/>
      <c r="BR31" s="87"/>
      <c r="BS31" s="87"/>
      <c r="BT31" s="87"/>
      <c r="BU31" s="87"/>
      <c r="BV31" s="87"/>
    </row>
    <row r="32" spans="2:74 16384:16384" ht="12.75" customHeight="1" thickBot="1">
      <c r="B32" s="305"/>
      <c r="C32" s="306"/>
      <c r="D32" s="335"/>
      <c r="E32" s="336"/>
      <c r="F32" s="337"/>
      <c r="G32" s="335"/>
      <c r="H32" s="336"/>
      <c r="I32" s="337"/>
      <c r="J32" s="319"/>
      <c r="K32" s="338"/>
      <c r="L32" s="321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5"/>
      <c r="BP32" s="87"/>
      <c r="BQ32" s="87"/>
      <c r="BR32" s="87"/>
      <c r="BS32" s="87"/>
      <c r="BT32" s="87"/>
      <c r="BU32" s="87"/>
      <c r="BV32" s="87"/>
    </row>
    <row r="33" spans="2:74" ht="15.75" thickBot="1">
      <c r="B33" s="35" t="s">
        <v>58</v>
      </c>
      <c r="C33" s="48">
        <v>0.03</v>
      </c>
      <c r="D33" s="339"/>
      <c r="E33" s="340"/>
      <c r="F33" s="341"/>
      <c r="G33" s="339"/>
      <c r="H33" s="340"/>
      <c r="I33" s="341"/>
      <c r="J33" s="342"/>
      <c r="K33" s="343"/>
      <c r="L33" s="344"/>
      <c r="M33" s="49">
        <f>M29*$C33</f>
        <v>0</v>
      </c>
      <c r="N33" s="49">
        <f t="shared" ref="N33:AB33" si="8">N29*$C33</f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49">
        <f t="shared" si="8"/>
        <v>0</v>
      </c>
      <c r="S33" s="49">
        <f t="shared" si="8"/>
        <v>0</v>
      </c>
      <c r="T33" s="49">
        <f t="shared" si="8"/>
        <v>0</v>
      </c>
      <c r="U33" s="49">
        <f t="shared" si="8"/>
        <v>0</v>
      </c>
      <c r="V33" s="49">
        <f t="shared" si="8"/>
        <v>0</v>
      </c>
      <c r="W33" s="49">
        <f t="shared" si="8"/>
        <v>0</v>
      </c>
      <c r="X33" s="49">
        <f t="shared" si="8"/>
        <v>0</v>
      </c>
      <c r="Y33" s="49">
        <f t="shared" si="8"/>
        <v>0</v>
      </c>
      <c r="Z33" s="49">
        <f t="shared" si="8"/>
        <v>0</v>
      </c>
      <c r="AA33" s="49">
        <f t="shared" si="8"/>
        <v>0</v>
      </c>
      <c r="AB33" s="49">
        <f t="shared" si="8"/>
        <v>0</v>
      </c>
      <c r="AC33" s="3"/>
      <c r="AD33" s="3"/>
      <c r="AF33" s="49">
        <f t="shared" ref="AF33:BI33" si="9">AF29*$C33</f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L33" s="49">
        <f t="shared" si="9"/>
        <v>0</v>
      </c>
      <c r="AM33" s="49">
        <f t="shared" si="9"/>
        <v>0</v>
      </c>
      <c r="AN33" s="49">
        <f t="shared" si="9"/>
        <v>0</v>
      </c>
      <c r="AO33" s="49">
        <f t="shared" si="9"/>
        <v>0</v>
      </c>
      <c r="AP33" s="49">
        <f t="shared" si="9"/>
        <v>0</v>
      </c>
      <c r="AQ33" s="49">
        <f t="shared" si="9"/>
        <v>0</v>
      </c>
      <c r="AR33" s="49">
        <f t="shared" si="9"/>
        <v>0</v>
      </c>
      <c r="AS33" s="49">
        <f t="shared" si="9"/>
        <v>0</v>
      </c>
      <c r="AT33" s="49">
        <f t="shared" si="9"/>
        <v>0</v>
      </c>
      <c r="AU33" s="49">
        <f t="shared" si="9"/>
        <v>0</v>
      </c>
      <c r="AV33" s="49">
        <f t="shared" si="9"/>
        <v>0</v>
      </c>
      <c r="AW33" s="49">
        <f t="shared" si="9"/>
        <v>0</v>
      </c>
      <c r="AX33" s="49">
        <f t="shared" si="9"/>
        <v>0</v>
      </c>
      <c r="AY33" s="49">
        <f t="shared" si="9"/>
        <v>0</v>
      </c>
      <c r="AZ33" s="49">
        <f t="shared" si="9"/>
        <v>0</v>
      </c>
      <c r="BA33" s="49">
        <f t="shared" si="9"/>
        <v>0</v>
      </c>
      <c r="BB33" s="49">
        <f t="shared" si="9"/>
        <v>0</v>
      </c>
      <c r="BC33" s="49">
        <f t="shared" si="9"/>
        <v>0</v>
      </c>
      <c r="BD33" s="49">
        <f t="shared" si="9"/>
        <v>0</v>
      </c>
      <c r="BE33" s="49">
        <f t="shared" si="9"/>
        <v>0</v>
      </c>
      <c r="BF33" s="49">
        <f t="shared" si="9"/>
        <v>0</v>
      </c>
      <c r="BG33" s="49">
        <f t="shared" si="9"/>
        <v>0</v>
      </c>
      <c r="BH33" s="49">
        <f t="shared" si="9"/>
        <v>0</v>
      </c>
      <c r="BI33" s="49">
        <f t="shared" si="9"/>
        <v>0</v>
      </c>
      <c r="BJ33" s="49"/>
      <c r="BK33" s="49"/>
      <c r="BL33" s="49"/>
      <c r="BO33" s="85"/>
      <c r="BP33" s="5"/>
      <c r="BQ33" s="5"/>
      <c r="BR33" s="5"/>
      <c r="BS33" s="5"/>
      <c r="BT33" s="5"/>
      <c r="BU33" s="5"/>
      <c r="BV33" s="5"/>
    </row>
    <row r="34" spans="2:74">
      <c r="B34" s="328" t="s">
        <v>21</v>
      </c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50">
        <f>M9+M14+M20+M26+M33</f>
        <v>0</v>
      </c>
      <c r="N34" s="50">
        <f>N9+N14+N20+N26+N33</f>
        <v>0</v>
      </c>
      <c r="O34" s="50">
        <f t="shared" ref="O34:AB34" si="10">O9+O14+O20+O26+O33</f>
        <v>0</v>
      </c>
      <c r="P34" s="50">
        <f t="shared" si="10"/>
        <v>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0</v>
      </c>
      <c r="Z34" s="50">
        <f t="shared" si="10"/>
        <v>0</v>
      </c>
      <c r="AA34" s="50">
        <f t="shared" si="10"/>
        <v>0</v>
      </c>
      <c r="AB34" s="50">
        <f t="shared" si="10"/>
        <v>0</v>
      </c>
      <c r="AC34" s="3"/>
      <c r="AD34" s="3"/>
      <c r="AF34" s="50">
        <f t="shared" ref="AF34:BI34" si="11">AF9+AF14+AF20+AF26+AF33</f>
        <v>0</v>
      </c>
      <c r="AG34" s="50">
        <f t="shared" si="11"/>
        <v>0</v>
      </c>
      <c r="AH34" s="50">
        <f t="shared" si="11"/>
        <v>0</v>
      </c>
      <c r="AI34" s="50">
        <f>AI9+AI14+AI20+AI26+AI33</f>
        <v>0</v>
      </c>
      <c r="AJ34" s="50">
        <f t="shared" si="11"/>
        <v>0</v>
      </c>
      <c r="AK34" s="50">
        <f t="shared" si="11"/>
        <v>0</v>
      </c>
      <c r="AL34" s="50">
        <f t="shared" si="11"/>
        <v>0</v>
      </c>
      <c r="AM34" s="50">
        <f t="shared" si="11"/>
        <v>0</v>
      </c>
      <c r="AN34" s="50">
        <f t="shared" si="11"/>
        <v>0</v>
      </c>
      <c r="AO34" s="50">
        <f t="shared" si="11"/>
        <v>0</v>
      </c>
      <c r="AP34" s="50">
        <f t="shared" si="11"/>
        <v>0</v>
      </c>
      <c r="AQ34" s="50">
        <f t="shared" si="11"/>
        <v>0</v>
      </c>
      <c r="AR34" s="50">
        <f t="shared" si="11"/>
        <v>0</v>
      </c>
      <c r="AS34" s="50">
        <f t="shared" si="11"/>
        <v>0</v>
      </c>
      <c r="AT34" s="50">
        <f t="shared" si="11"/>
        <v>0</v>
      </c>
      <c r="AU34" s="50">
        <f t="shared" si="11"/>
        <v>0</v>
      </c>
      <c r="AV34" s="50">
        <f t="shared" si="11"/>
        <v>0</v>
      </c>
      <c r="AW34" s="50">
        <f t="shared" si="11"/>
        <v>0</v>
      </c>
      <c r="AX34" s="50">
        <f t="shared" si="11"/>
        <v>0</v>
      </c>
      <c r="AY34" s="50">
        <f t="shared" si="11"/>
        <v>0</v>
      </c>
      <c r="AZ34" s="50">
        <f t="shared" si="11"/>
        <v>0</v>
      </c>
      <c r="BA34" s="50">
        <f t="shared" si="11"/>
        <v>0</v>
      </c>
      <c r="BB34" s="50">
        <f t="shared" si="11"/>
        <v>0</v>
      </c>
      <c r="BC34" s="50">
        <f t="shared" si="11"/>
        <v>0</v>
      </c>
      <c r="BD34" s="50">
        <f t="shared" si="11"/>
        <v>0</v>
      </c>
      <c r="BE34" s="50">
        <f t="shared" si="11"/>
        <v>0</v>
      </c>
      <c r="BF34" s="50">
        <f t="shared" si="11"/>
        <v>0</v>
      </c>
      <c r="BG34" s="50">
        <f t="shared" si="11"/>
        <v>0</v>
      </c>
      <c r="BH34" s="50">
        <f>BH9+BH14+BH20+BH26+BH33</f>
        <v>0</v>
      </c>
      <c r="BI34" s="50">
        <f t="shared" si="11"/>
        <v>0</v>
      </c>
      <c r="BJ34" s="50"/>
      <c r="BK34" s="50"/>
      <c r="BL34" s="50"/>
      <c r="BO34" s="85"/>
      <c r="BP34" s="5"/>
      <c r="BQ34" s="5"/>
      <c r="BR34" s="5"/>
      <c r="BS34" s="5"/>
      <c r="BT34" s="5"/>
      <c r="BU34" s="5"/>
      <c r="BV34" s="5"/>
    </row>
    <row r="35" spans="2:74">
      <c r="B35" s="330" t="s">
        <v>20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5"/>
      <c r="BP35" s="87"/>
      <c r="BQ35" s="87"/>
      <c r="BR35" s="87"/>
      <c r="BS35" s="87"/>
      <c r="BT35" s="87"/>
      <c r="BU35" s="87"/>
      <c r="BV35" s="87"/>
    </row>
    <row r="36" spans="2:74" ht="15.75" thickBot="1">
      <c r="B36" s="332" t="s">
        <v>21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4"/>
      <c r="BQ36" s="84"/>
      <c r="BR36" s="84"/>
      <c r="BS36" s="84"/>
      <c r="BT36" s="84"/>
      <c r="BU36" s="84"/>
      <c r="BV36" s="84"/>
    </row>
  </sheetData>
  <mergeCells count="128"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zoomScale="96" zoomScaleNormal="96" workbookViewId="0">
      <selection activeCell="B30" sqref="B30:M30"/>
    </sheetView>
  </sheetViews>
  <sheetFormatPr baseColWidth="10" defaultColWidth="4" defaultRowHeight="15"/>
  <cols>
    <col min="6" max="6" width="6.28515625" bestFit="1" customWidth="1"/>
    <col min="78" max="79" width="4" hidden="1" customWidth="1"/>
    <col min="80" max="80" width="0" hidden="1" customWidth="1"/>
  </cols>
  <sheetData>
    <row r="1" spans="1:80" ht="15.75" thickBot="1">
      <c r="A1" s="359" t="s">
        <v>100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 t="s">
        <v>100</v>
      </c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</row>
    <row r="2" spans="1:80" ht="15.75" thickBot="1">
      <c r="B2" s="17"/>
      <c r="C2" s="234" t="s">
        <v>35</v>
      </c>
      <c r="D2" s="234"/>
      <c r="E2" s="234"/>
      <c r="F2" s="234"/>
      <c r="G2" s="234"/>
      <c r="H2" s="234" t="s">
        <v>37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 t="s">
        <v>38</v>
      </c>
      <c r="X2" s="234"/>
      <c r="Y2" s="234"/>
      <c r="Z2" s="234"/>
      <c r="AA2" s="234"/>
      <c r="AB2" s="234"/>
      <c r="AC2" s="234"/>
      <c r="AD2" s="234"/>
      <c r="AE2" s="234"/>
      <c r="AF2" s="234"/>
      <c r="AG2" s="234" t="s">
        <v>36</v>
      </c>
      <c r="AH2" s="234"/>
      <c r="AI2" s="234"/>
      <c r="AJ2" s="234"/>
      <c r="AK2" s="234"/>
      <c r="AP2" s="17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</row>
    <row r="3" spans="1:80" ht="15.75" thickBot="1">
      <c r="B3" s="223" t="s">
        <v>28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  <c r="N3" s="58">
        <v>1</v>
      </c>
      <c r="O3" s="58">
        <v>2</v>
      </c>
      <c r="P3" s="58">
        <v>3</v>
      </c>
      <c r="Q3" s="58">
        <v>4</v>
      </c>
      <c r="R3" s="58">
        <v>5</v>
      </c>
      <c r="S3" s="58">
        <v>6</v>
      </c>
      <c r="T3" s="58">
        <v>7</v>
      </c>
      <c r="U3" s="58">
        <v>8</v>
      </c>
      <c r="V3" s="58">
        <v>9</v>
      </c>
      <c r="W3" s="58">
        <v>10</v>
      </c>
      <c r="X3" s="58">
        <v>11</v>
      </c>
      <c r="Y3" s="58">
        <v>12</v>
      </c>
      <c r="Z3" s="58">
        <v>13</v>
      </c>
      <c r="AA3" s="58">
        <v>14</v>
      </c>
      <c r="AB3" s="58">
        <v>15</v>
      </c>
      <c r="AC3" s="58">
        <v>16</v>
      </c>
      <c r="AD3" s="58">
        <v>17</v>
      </c>
      <c r="AE3" s="58">
        <v>18</v>
      </c>
      <c r="AF3" s="58">
        <v>19</v>
      </c>
      <c r="AG3" s="58">
        <v>20</v>
      </c>
      <c r="AH3" s="58">
        <v>21</v>
      </c>
      <c r="AI3" s="58">
        <v>22</v>
      </c>
      <c r="AJ3" s="58">
        <v>23</v>
      </c>
      <c r="AK3" s="58">
        <v>24</v>
      </c>
      <c r="AP3" s="223" t="s">
        <v>28</v>
      </c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5"/>
      <c r="BB3" s="58">
        <v>25</v>
      </c>
      <c r="BC3" s="58">
        <v>26</v>
      </c>
      <c r="BD3" s="58">
        <v>27</v>
      </c>
      <c r="BE3" s="58">
        <v>28</v>
      </c>
      <c r="BF3" s="58">
        <v>29</v>
      </c>
      <c r="BG3" s="58">
        <v>30</v>
      </c>
      <c r="BH3" s="58">
        <v>31</v>
      </c>
      <c r="BI3" s="58">
        <v>32</v>
      </c>
      <c r="BJ3" s="58">
        <v>33</v>
      </c>
      <c r="BK3" s="58">
        <v>34</v>
      </c>
      <c r="BL3" s="58">
        <v>35</v>
      </c>
      <c r="BM3" s="58">
        <v>36</v>
      </c>
      <c r="BN3" s="58">
        <v>37</v>
      </c>
      <c r="BO3" s="58">
        <v>38</v>
      </c>
      <c r="BP3" s="58">
        <v>39</v>
      </c>
      <c r="BQ3" s="58">
        <v>40</v>
      </c>
      <c r="BR3" s="58">
        <v>41</v>
      </c>
      <c r="BS3" s="58">
        <v>42</v>
      </c>
      <c r="BT3" s="58">
        <v>43</v>
      </c>
      <c r="BU3" s="58">
        <v>44</v>
      </c>
      <c r="BV3" s="58">
        <v>45</v>
      </c>
      <c r="BW3" s="58">
        <v>46</v>
      </c>
      <c r="BX3" s="58">
        <v>47</v>
      </c>
      <c r="BY3" s="58">
        <v>48</v>
      </c>
    </row>
    <row r="4" spans="1:80">
      <c r="B4" s="356" t="s">
        <v>81</v>
      </c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8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56" t="s">
        <v>81</v>
      </c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8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47" t="s">
        <v>82</v>
      </c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7" t="s">
        <v>82</v>
      </c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9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7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7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9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9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7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9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0" t="s">
        <v>57</v>
      </c>
      <c r="C8" s="351"/>
      <c r="D8" s="351"/>
      <c r="E8" s="351"/>
      <c r="F8" s="40">
        <v>0.02</v>
      </c>
      <c r="G8" s="352"/>
      <c r="H8" s="353"/>
      <c r="I8" s="353"/>
      <c r="J8" s="353"/>
      <c r="K8" s="353"/>
      <c r="L8" s="353"/>
      <c r="M8" s="354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55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4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47" t="s">
        <v>83</v>
      </c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9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47" t="s">
        <v>83</v>
      </c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9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47" t="s">
        <v>84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7" t="s">
        <v>84</v>
      </c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9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7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7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9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7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7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9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0" t="s">
        <v>57</v>
      </c>
      <c r="C13" s="351"/>
      <c r="D13" s="351"/>
      <c r="E13" s="351"/>
      <c r="F13" s="40">
        <v>0.04</v>
      </c>
      <c r="G13" s="352"/>
      <c r="H13" s="353"/>
      <c r="I13" s="353"/>
      <c r="J13" s="353"/>
      <c r="K13" s="353"/>
      <c r="L13" s="353"/>
      <c r="M13" s="354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55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4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>BL9*$F13</f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56" t="s">
        <v>85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8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56" t="s">
        <v>85</v>
      </c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8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47" t="s">
        <v>86</v>
      </c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7" t="s">
        <v>86</v>
      </c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9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7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7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9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7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9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0" t="s">
        <v>57</v>
      </c>
      <c r="C18" s="351"/>
      <c r="D18" s="351"/>
      <c r="E18" s="351"/>
      <c r="F18" s="40">
        <v>0.01</v>
      </c>
      <c r="G18" s="352"/>
      <c r="H18" s="353"/>
      <c r="I18" s="353"/>
      <c r="J18" s="353"/>
      <c r="K18" s="353"/>
      <c r="L18" s="353"/>
      <c r="M18" s="354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55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4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>BL14*$F18</f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56" t="s">
        <v>87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8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56" t="s">
        <v>87</v>
      </c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8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4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7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9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7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7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9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47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7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9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0" t="s">
        <v>57</v>
      </c>
      <c r="C23" s="351"/>
      <c r="D23" s="351"/>
      <c r="E23" s="351"/>
      <c r="F23" s="40">
        <v>0.01</v>
      </c>
      <c r="G23" s="352"/>
      <c r="H23" s="353"/>
      <c r="I23" s="353"/>
      <c r="J23" s="353"/>
      <c r="K23" s="353"/>
      <c r="L23" s="353"/>
      <c r="M23" s="354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55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4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>BL19*$F23</f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56" t="s">
        <v>88</v>
      </c>
      <c r="C24" s="357"/>
      <c r="D24" s="357"/>
      <c r="E24" s="357"/>
      <c r="F24" s="357"/>
      <c r="G24" s="357"/>
      <c r="H24" s="357"/>
      <c r="I24" s="357"/>
      <c r="J24" s="357"/>
      <c r="K24" s="357"/>
      <c r="L24" s="357"/>
      <c r="M24" s="358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56" t="s">
        <v>88</v>
      </c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8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47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7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9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7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7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9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7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7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9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0" t="s">
        <v>57</v>
      </c>
      <c r="C28" s="351"/>
      <c r="D28" s="351"/>
      <c r="E28" s="351"/>
      <c r="F28" s="40">
        <v>0.01</v>
      </c>
      <c r="G28" s="352"/>
      <c r="H28" s="353"/>
      <c r="I28" s="353"/>
      <c r="J28" s="353"/>
      <c r="K28" s="353"/>
      <c r="L28" s="353"/>
      <c r="M28" s="354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55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4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>BL24*$F28</f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56" t="s">
        <v>89</v>
      </c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8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56" t="s">
        <v>89</v>
      </c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8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47" t="s">
        <v>90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M30" s="34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7" t="s">
        <v>90</v>
      </c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9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7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7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9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7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7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9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0" t="s">
        <v>57</v>
      </c>
      <c r="C33" s="351"/>
      <c r="D33" s="351"/>
      <c r="E33" s="351"/>
      <c r="F33" s="40">
        <v>0.01</v>
      </c>
      <c r="G33" s="352"/>
      <c r="H33" s="353"/>
      <c r="I33" s="353"/>
      <c r="J33" s="353"/>
      <c r="K33" s="353"/>
      <c r="L33" s="353"/>
      <c r="M33" s="354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55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4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>BL29*$F33</f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45" t="s">
        <v>19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46" t="s">
        <v>19</v>
      </c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  <mergeCell ref="B3:M3"/>
    <mergeCell ref="AP3:BA3"/>
    <mergeCell ref="B4:M4"/>
    <mergeCell ref="AP4:BA4"/>
    <mergeCell ref="B5:M5"/>
    <mergeCell ref="AP5:BA5"/>
    <mergeCell ref="B6:M6"/>
    <mergeCell ref="AP6:BA6"/>
    <mergeCell ref="B7:M7"/>
    <mergeCell ref="AP7:BA7"/>
    <mergeCell ref="B8:E8"/>
    <mergeCell ref="G8:M8"/>
    <mergeCell ref="AP8:BA8"/>
    <mergeCell ref="B9:M9"/>
    <mergeCell ref="AP9:BA9"/>
    <mergeCell ref="B10:M10"/>
    <mergeCell ref="AP10:BA10"/>
    <mergeCell ref="B11:M11"/>
    <mergeCell ref="AP11:BA11"/>
    <mergeCell ref="B12:M12"/>
    <mergeCell ref="AP12:BA12"/>
    <mergeCell ref="B13:E13"/>
    <mergeCell ref="G13:M13"/>
    <mergeCell ref="AP13:BA13"/>
    <mergeCell ref="B14:M14"/>
    <mergeCell ref="AP14:BA14"/>
    <mergeCell ref="B15:M15"/>
    <mergeCell ref="AP15:BA15"/>
    <mergeCell ref="B16:M16"/>
    <mergeCell ref="AP16:BA16"/>
    <mergeCell ref="B17:M17"/>
    <mergeCell ref="AP17:BA17"/>
    <mergeCell ref="B18:E18"/>
    <mergeCell ref="G18:M18"/>
    <mergeCell ref="AP18:BA18"/>
    <mergeCell ref="B19:M19"/>
    <mergeCell ref="AP19:BA19"/>
    <mergeCell ref="B20:M20"/>
    <mergeCell ref="AP20:BA20"/>
    <mergeCell ref="B21:M21"/>
    <mergeCell ref="AP21:BA21"/>
    <mergeCell ref="B22:M22"/>
    <mergeCell ref="AP22:BA22"/>
    <mergeCell ref="B23:E23"/>
    <mergeCell ref="G23:M23"/>
    <mergeCell ref="AP23:BA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B28:E28"/>
    <mergeCell ref="G28:M28"/>
    <mergeCell ref="AP28:BA28"/>
    <mergeCell ref="B29:M29"/>
    <mergeCell ref="AP29:BA29"/>
    <mergeCell ref="B30:M30"/>
    <mergeCell ref="AP30:BA30"/>
    <mergeCell ref="B31:M31"/>
    <mergeCell ref="AP31:BA31"/>
    <mergeCell ref="B34:M34"/>
    <mergeCell ref="AP34:BA34"/>
    <mergeCell ref="B32:M32"/>
    <mergeCell ref="AP32:BA32"/>
    <mergeCell ref="B33:E33"/>
    <mergeCell ref="G33:M33"/>
    <mergeCell ref="AP33:BA33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93" zoomScaleNormal="93" workbookViewId="0">
      <selection activeCell="N31" sqref="N31"/>
    </sheetView>
  </sheetViews>
  <sheetFormatPr baseColWidth="10" defaultColWidth="4" defaultRowHeight="15"/>
  <cols>
    <col min="6" max="6" width="7.5703125" bestFit="1" customWidth="1"/>
    <col min="78" max="81" width="0.85546875" customWidth="1"/>
  </cols>
  <sheetData>
    <row r="1" spans="1:80" ht="15.75" thickBot="1">
      <c r="A1" s="359" t="s">
        <v>34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 t="s">
        <v>34</v>
      </c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</row>
    <row r="2" spans="1:80" ht="15.75" thickBot="1">
      <c r="B2" s="17"/>
      <c r="C2" s="234" t="s">
        <v>35</v>
      </c>
      <c r="D2" s="234"/>
      <c r="E2" s="234"/>
      <c r="F2" s="234"/>
      <c r="G2" s="234"/>
      <c r="H2" s="234" t="s">
        <v>37</v>
      </c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 t="s">
        <v>38</v>
      </c>
      <c r="X2" s="234"/>
      <c r="Y2" s="234"/>
      <c r="Z2" s="234"/>
      <c r="AA2" s="234"/>
      <c r="AB2" s="234"/>
      <c r="AC2" s="234"/>
      <c r="AD2" s="234"/>
      <c r="AE2" s="234"/>
      <c r="AF2" s="234"/>
      <c r="AG2" s="234" t="s">
        <v>36</v>
      </c>
      <c r="AH2" s="234"/>
      <c r="AI2" s="234"/>
      <c r="AJ2" s="234"/>
      <c r="AK2" s="234"/>
      <c r="AP2" s="17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</row>
    <row r="3" spans="1:80" ht="15.75" thickBot="1">
      <c r="B3" s="223" t="s">
        <v>28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23" t="s">
        <v>28</v>
      </c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5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66" t="s">
        <v>93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5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56"/>
      <c r="AQ4" s="357"/>
      <c r="AR4" s="357"/>
      <c r="AS4" s="357"/>
      <c r="AT4" s="357"/>
      <c r="AU4" s="357"/>
      <c r="AV4" s="357"/>
      <c r="AW4" s="357"/>
      <c r="AX4" s="357"/>
      <c r="AY4" s="357"/>
      <c r="AZ4" s="357"/>
      <c r="BA4" s="358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60">
        <v>4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47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9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47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47"/>
      <c r="AQ6" s="348"/>
      <c r="AR6" s="348"/>
      <c r="AS6" s="348"/>
      <c r="AT6" s="348"/>
      <c r="AU6" s="348"/>
      <c r="AV6" s="348"/>
      <c r="AW6" s="348"/>
      <c r="AX6" s="348"/>
      <c r="AY6" s="348"/>
      <c r="AZ6" s="348"/>
      <c r="BA6" s="349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9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47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9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0" t="s">
        <v>57</v>
      </c>
      <c r="C8" s="351"/>
      <c r="D8" s="351"/>
      <c r="E8" s="351"/>
      <c r="F8" s="40">
        <v>0.15</v>
      </c>
      <c r="G8" s="352"/>
      <c r="H8" s="353"/>
      <c r="I8" s="353"/>
      <c r="J8" s="353"/>
      <c r="K8" s="353"/>
      <c r="L8" s="353"/>
      <c r="M8" s="354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55"/>
      <c r="AQ8" s="353"/>
      <c r="AR8" s="353"/>
      <c r="AS8" s="353"/>
      <c r="AT8" s="353"/>
      <c r="AU8" s="353"/>
      <c r="AV8" s="353"/>
      <c r="AW8" s="353"/>
      <c r="AX8" s="353"/>
      <c r="AY8" s="353"/>
      <c r="AZ8" s="353"/>
      <c r="BA8" s="354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63" t="s">
        <v>94</v>
      </c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5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47"/>
      <c r="AQ9" s="348"/>
      <c r="AR9" s="348"/>
      <c r="AS9" s="348"/>
      <c r="AT9" s="348"/>
      <c r="AU9" s="348"/>
      <c r="AV9" s="348"/>
      <c r="AW9" s="348"/>
      <c r="AX9" s="348"/>
      <c r="AY9" s="348"/>
      <c r="AZ9" s="348"/>
      <c r="BA9" s="349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60">
        <v>5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47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9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47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47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9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47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47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9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0" t="s">
        <v>57</v>
      </c>
      <c r="C13" s="351"/>
      <c r="D13" s="351"/>
      <c r="E13" s="351"/>
      <c r="F13" s="40">
        <v>0.15</v>
      </c>
      <c r="G13" s="352"/>
      <c r="H13" s="353"/>
      <c r="I13" s="353"/>
      <c r="J13" s="353"/>
      <c r="K13" s="353"/>
      <c r="L13" s="353"/>
      <c r="M13" s="354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55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4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 t="shared" si="3"/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63" t="s">
        <v>95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5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56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8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60">
        <v>6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47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9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47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47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9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47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9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0" t="s">
        <v>57</v>
      </c>
      <c r="C18" s="351"/>
      <c r="D18" s="351"/>
      <c r="E18" s="351"/>
      <c r="F18" s="40">
        <v>0.15</v>
      </c>
      <c r="G18" s="352"/>
      <c r="H18" s="353"/>
      <c r="I18" s="353"/>
      <c r="J18" s="353"/>
      <c r="K18" s="353"/>
      <c r="L18" s="353"/>
      <c r="M18" s="354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55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4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 t="shared" si="5"/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63" t="s">
        <v>96</v>
      </c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5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56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8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60">
        <v>7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47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9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47"/>
      <c r="C21" s="348"/>
      <c r="D21" s="348"/>
      <c r="E21" s="348"/>
      <c r="F21" s="348"/>
      <c r="G21" s="348"/>
      <c r="H21" s="348"/>
      <c r="I21" s="348"/>
      <c r="J21" s="348"/>
      <c r="K21" s="348"/>
      <c r="L21" s="348"/>
      <c r="M21" s="34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47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9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47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47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9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0" t="s">
        <v>57</v>
      </c>
      <c r="C23" s="351"/>
      <c r="D23" s="351"/>
      <c r="E23" s="351"/>
      <c r="F23" s="40">
        <v>0.15</v>
      </c>
      <c r="G23" s="352"/>
      <c r="H23" s="353"/>
      <c r="I23" s="353"/>
      <c r="J23" s="353"/>
      <c r="K23" s="353"/>
      <c r="L23" s="353"/>
      <c r="M23" s="354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55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4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 t="shared" si="7"/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63" t="s">
        <v>97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5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56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8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60">
        <v>8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47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9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47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47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9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47"/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47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9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0" t="s">
        <v>57</v>
      </c>
      <c r="C28" s="351"/>
      <c r="D28" s="351"/>
      <c r="E28" s="351"/>
      <c r="F28" s="40">
        <v>0.15</v>
      </c>
      <c r="G28" s="352"/>
      <c r="H28" s="353"/>
      <c r="I28" s="353"/>
      <c r="J28" s="353"/>
      <c r="K28" s="353"/>
      <c r="L28" s="353"/>
      <c r="M28" s="354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55"/>
      <c r="AQ28" s="353"/>
      <c r="AR28" s="353"/>
      <c r="AS28" s="353"/>
      <c r="AT28" s="353"/>
      <c r="AU28" s="353"/>
      <c r="AV28" s="353"/>
      <c r="AW28" s="353"/>
      <c r="AX28" s="353"/>
      <c r="AY28" s="353"/>
      <c r="AZ28" s="353"/>
      <c r="BA28" s="354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 t="shared" si="9"/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63" t="s">
        <v>98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5"/>
      <c r="N29" s="41">
        <v>10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56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8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60">
        <v>10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47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9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47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47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9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47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47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9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0" t="s">
        <v>57</v>
      </c>
      <c r="C33" s="351"/>
      <c r="D33" s="351"/>
      <c r="E33" s="351"/>
      <c r="F33" s="40">
        <v>0.15</v>
      </c>
      <c r="G33" s="352"/>
      <c r="H33" s="353"/>
      <c r="I33" s="353"/>
      <c r="J33" s="353"/>
      <c r="K33" s="353"/>
      <c r="L33" s="353"/>
      <c r="M33" s="354"/>
      <c r="N33" s="42">
        <f>N29*$F33</f>
        <v>1.5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55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4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 t="shared" si="11"/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45" t="s">
        <v>19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53">
        <f>N8+N13+N18+N23+N28+N33</f>
        <v>1.5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46" t="s">
        <v>19</v>
      </c>
      <c r="AQ34" s="346"/>
      <c r="AR34" s="346"/>
      <c r="AS34" s="346"/>
      <c r="AT34" s="346"/>
      <c r="AU34" s="346"/>
      <c r="AV34" s="346"/>
      <c r="AW34" s="346"/>
      <c r="AX34" s="346"/>
      <c r="AY34" s="346"/>
      <c r="AZ34" s="346"/>
      <c r="BA34" s="346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P6:BA6"/>
    <mergeCell ref="B7:M7"/>
    <mergeCell ref="AP7:BA7"/>
    <mergeCell ref="AP8:BA8"/>
    <mergeCell ref="B6:M6"/>
    <mergeCell ref="B8:E8"/>
    <mergeCell ref="G8:M8"/>
    <mergeCell ref="AP9:BA9"/>
    <mergeCell ref="AP10:BA10"/>
    <mergeCell ref="B11:M11"/>
    <mergeCell ref="AP11:BA11"/>
    <mergeCell ref="B10:M10"/>
    <mergeCell ref="B9:M9"/>
    <mergeCell ref="B12:M12"/>
    <mergeCell ref="AP12:BA12"/>
    <mergeCell ref="AP13:BA13"/>
    <mergeCell ref="B14:M14"/>
    <mergeCell ref="AP14:BA14"/>
    <mergeCell ref="B13:E13"/>
    <mergeCell ref="G13:M13"/>
    <mergeCell ref="B15:M15"/>
    <mergeCell ref="AP15:BA15"/>
    <mergeCell ref="B16:M16"/>
    <mergeCell ref="AP16:BA16"/>
    <mergeCell ref="B17:M17"/>
    <mergeCell ref="AP17:BA17"/>
    <mergeCell ref="AP18:BA18"/>
    <mergeCell ref="B19:M19"/>
    <mergeCell ref="AP19:BA19"/>
    <mergeCell ref="B20:M20"/>
    <mergeCell ref="AP20:BA20"/>
    <mergeCell ref="B18:E18"/>
    <mergeCell ref="G18:M18"/>
    <mergeCell ref="B21:M21"/>
    <mergeCell ref="AP21:BA21"/>
    <mergeCell ref="B22:M22"/>
    <mergeCell ref="AP22:BA22"/>
    <mergeCell ref="AP23:BA23"/>
    <mergeCell ref="B23:E23"/>
    <mergeCell ref="G23:M23"/>
    <mergeCell ref="B24:M24"/>
    <mergeCell ref="AP24:BA24"/>
    <mergeCell ref="B25:M25"/>
    <mergeCell ref="AP25:BA25"/>
    <mergeCell ref="B26:M26"/>
    <mergeCell ref="AP26:BA26"/>
    <mergeCell ref="B27:M27"/>
    <mergeCell ref="AP27:BA27"/>
    <mergeCell ref="AP28:BA28"/>
    <mergeCell ref="B29:M29"/>
    <mergeCell ref="AP29:BA29"/>
    <mergeCell ref="B28:E28"/>
    <mergeCell ref="G28:M28"/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topLeftCell="A2" workbookViewId="0">
      <selection activeCell="I19" sqref="I19"/>
    </sheetView>
  </sheetViews>
  <sheetFormatPr baseColWidth="10" defaultColWidth="3.7109375" defaultRowHeight="15"/>
  <sheetData>
    <row r="1" spans="1:47">
      <c r="K1" s="233" t="s">
        <v>56</v>
      </c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</row>
    <row r="3" spans="1:47">
      <c r="B3" s="39">
        <v>1</v>
      </c>
      <c r="C3" s="367" t="s">
        <v>50</v>
      </c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1:47">
      <c r="B4" s="39">
        <v>2</v>
      </c>
      <c r="C4" s="367" t="s">
        <v>51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47">
      <c r="B5" s="39">
        <v>3</v>
      </c>
      <c r="C5" s="367" t="s">
        <v>52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8" spans="1:47" ht="15.75" thickBot="1">
      <c r="A8" s="368" t="s">
        <v>49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9"/>
      <c r="AK8" s="369"/>
      <c r="AL8" s="369"/>
      <c r="AM8" s="369"/>
      <c r="AN8" s="369"/>
      <c r="AO8" s="369"/>
      <c r="AP8" s="369"/>
      <c r="AQ8" s="369"/>
      <c r="AR8" s="369"/>
      <c r="AS8" s="118"/>
      <c r="AT8" s="118"/>
    </row>
    <row r="9" spans="1:47" ht="15.75" thickBot="1">
      <c r="A9" s="33"/>
      <c r="B9" s="54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5">
        <v>14</v>
      </c>
      <c r="P9" s="55">
        <v>15</v>
      </c>
      <c r="Q9" s="55">
        <v>16</v>
      </c>
      <c r="R9" s="55">
        <v>17</v>
      </c>
      <c r="S9" s="55">
        <v>18</v>
      </c>
      <c r="T9" s="55">
        <v>19</v>
      </c>
      <c r="U9" s="55">
        <v>20</v>
      </c>
      <c r="V9" s="55">
        <v>21</v>
      </c>
      <c r="W9" s="55">
        <v>22</v>
      </c>
      <c r="X9" s="55">
        <v>23</v>
      </c>
      <c r="Y9" s="55">
        <v>24</v>
      </c>
      <c r="Z9" s="55">
        <v>25</v>
      </c>
      <c r="AA9" s="55">
        <v>26</v>
      </c>
      <c r="AB9" s="55">
        <v>27</v>
      </c>
      <c r="AC9" s="55">
        <v>28</v>
      </c>
      <c r="AD9" s="55">
        <v>29</v>
      </c>
      <c r="AE9" s="55">
        <v>30</v>
      </c>
      <c r="AF9" s="55">
        <v>31</v>
      </c>
      <c r="AG9" s="55">
        <v>32</v>
      </c>
      <c r="AH9" s="55">
        <v>33</v>
      </c>
      <c r="AI9" s="55">
        <v>34</v>
      </c>
      <c r="AJ9" s="55">
        <v>35</v>
      </c>
      <c r="AK9" s="55">
        <v>36</v>
      </c>
      <c r="AL9" s="55">
        <v>37</v>
      </c>
      <c r="AM9" s="55">
        <v>38</v>
      </c>
      <c r="AN9" s="55">
        <v>39</v>
      </c>
      <c r="AO9" s="55">
        <v>40</v>
      </c>
      <c r="AP9" s="55">
        <v>41</v>
      </c>
      <c r="AQ9" s="55">
        <v>42</v>
      </c>
      <c r="AR9" s="55">
        <v>43</v>
      </c>
      <c r="AS9" s="55">
        <v>44</v>
      </c>
      <c r="AT9" s="55">
        <v>45</v>
      </c>
      <c r="AU9" s="55">
        <v>46</v>
      </c>
    </row>
    <row r="10" spans="1:47" ht="15.75" thickBot="1">
      <c r="A10" s="33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1:47" ht="15.75" thickBot="1">
      <c r="A11" s="33">
        <v>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</row>
    <row r="12" spans="1:47" ht="15.75" thickBot="1">
      <c r="A12" s="33">
        <v>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</row>
    <row r="13" spans="1:47" ht="15.75" thickBot="1">
      <c r="A13" s="56" t="s">
        <v>53</v>
      </c>
      <c r="B13" s="57">
        <f>B10*0.2+B11*0.05+B12*0.05</f>
        <v>0</v>
      </c>
      <c r="C13" s="57">
        <f t="shared" ref="C13:AQ13" si="0">C10*0.2+C11*0.05+C12*0.05</f>
        <v>0</v>
      </c>
      <c r="D13" s="57">
        <f t="shared" si="0"/>
        <v>0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  <c r="U13" s="57">
        <f t="shared" si="0"/>
        <v>0</v>
      </c>
      <c r="V13" s="57">
        <f t="shared" si="0"/>
        <v>0</v>
      </c>
      <c r="W13" s="57">
        <f t="shared" si="0"/>
        <v>0</v>
      </c>
      <c r="X13" s="57">
        <f t="shared" si="0"/>
        <v>0</v>
      </c>
      <c r="Y13" s="57">
        <f t="shared" si="0"/>
        <v>0</v>
      </c>
      <c r="Z13" s="57">
        <f t="shared" si="0"/>
        <v>0</v>
      </c>
      <c r="AA13" s="57">
        <f t="shared" si="0"/>
        <v>0</v>
      </c>
      <c r="AB13" s="57">
        <f t="shared" si="0"/>
        <v>0</v>
      </c>
      <c r="AC13" s="57">
        <f t="shared" si="0"/>
        <v>0</v>
      </c>
      <c r="AD13" s="57">
        <f t="shared" si="0"/>
        <v>0</v>
      </c>
      <c r="AE13" s="57">
        <f t="shared" si="0"/>
        <v>0</v>
      </c>
      <c r="AF13" s="57">
        <f t="shared" si="0"/>
        <v>0</v>
      </c>
      <c r="AG13" s="57">
        <f t="shared" si="0"/>
        <v>0</v>
      </c>
      <c r="AH13" s="57">
        <f t="shared" si="0"/>
        <v>0</v>
      </c>
      <c r="AI13" s="57">
        <f t="shared" si="0"/>
        <v>0</v>
      </c>
      <c r="AJ13" s="57">
        <f t="shared" si="0"/>
        <v>0</v>
      </c>
      <c r="AK13" s="57">
        <f t="shared" si="0"/>
        <v>0</v>
      </c>
      <c r="AL13" s="57">
        <f t="shared" si="0"/>
        <v>0</v>
      </c>
      <c r="AM13" s="57">
        <f t="shared" si="0"/>
        <v>0</v>
      </c>
      <c r="AN13" s="57">
        <f t="shared" si="0"/>
        <v>0</v>
      </c>
      <c r="AO13" s="57">
        <f t="shared" si="0"/>
        <v>0</v>
      </c>
      <c r="AP13" s="57">
        <f t="shared" si="0"/>
        <v>0</v>
      </c>
      <c r="AQ13" s="57">
        <f t="shared" si="0"/>
        <v>0</v>
      </c>
      <c r="AR13" s="57">
        <f>AR10*0.2+AR11*0.05+AR12*0.05</f>
        <v>0</v>
      </c>
      <c r="AS13" s="57">
        <f>AS10*0.2+AS11*0.05+AS12*0.05</f>
        <v>0</v>
      </c>
      <c r="AT13" s="57">
        <f>AT10*0.2+AT11*0.05+AT12*0.05</f>
        <v>0</v>
      </c>
      <c r="AU13" s="57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D15" sqref="D15"/>
    </sheetView>
  </sheetViews>
  <sheetFormatPr baseColWidth="10" defaultColWidth="3.5703125" defaultRowHeight="15"/>
  <cols>
    <col min="1" max="16384" width="3.5703125" style="59"/>
  </cols>
  <sheetData>
    <row r="1" spans="1:48">
      <c r="A1" s="370" t="s">
        <v>60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</row>
    <row r="2" spans="1:48" ht="15.75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</row>
    <row r="3" spans="1:48" ht="16.5" thickTop="1" thickBot="1">
      <c r="A3" s="59" t="s">
        <v>61</v>
      </c>
      <c r="B3" s="62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4">
        <v>9</v>
      </c>
      <c r="L3" s="64">
        <v>10</v>
      </c>
      <c r="M3" s="64">
        <v>11</v>
      </c>
      <c r="N3" s="64">
        <v>12</v>
      </c>
      <c r="O3" s="64">
        <v>13</v>
      </c>
      <c r="P3" s="64">
        <v>14</v>
      </c>
      <c r="Q3" s="64">
        <v>15</v>
      </c>
      <c r="R3" s="64">
        <v>16</v>
      </c>
      <c r="S3" s="64">
        <v>17</v>
      </c>
      <c r="T3" s="64">
        <v>18</v>
      </c>
      <c r="U3" s="64">
        <v>19</v>
      </c>
      <c r="V3" s="64">
        <v>20</v>
      </c>
      <c r="W3" s="64">
        <v>21</v>
      </c>
      <c r="X3" s="64">
        <v>22</v>
      </c>
      <c r="Y3" s="64">
        <v>23</v>
      </c>
      <c r="Z3" s="64">
        <v>24</v>
      </c>
      <c r="AA3" s="64">
        <v>25</v>
      </c>
      <c r="AB3" s="64">
        <v>26</v>
      </c>
      <c r="AC3" s="89">
        <v>27</v>
      </c>
      <c r="AD3" s="89">
        <v>28</v>
      </c>
      <c r="AE3" s="89">
        <v>29</v>
      </c>
      <c r="AF3" s="89">
        <v>30</v>
      </c>
      <c r="AG3" s="89">
        <v>31</v>
      </c>
      <c r="AH3" s="89">
        <v>32</v>
      </c>
      <c r="AI3" s="89">
        <v>33</v>
      </c>
      <c r="AJ3" s="89">
        <v>34</v>
      </c>
      <c r="AK3" s="89">
        <v>35</v>
      </c>
      <c r="AL3" s="89">
        <v>36</v>
      </c>
      <c r="AM3" s="89">
        <v>37</v>
      </c>
      <c r="AN3" s="89">
        <v>38</v>
      </c>
      <c r="AO3" s="89">
        <v>39</v>
      </c>
      <c r="AP3" s="89">
        <v>40</v>
      </c>
      <c r="AQ3" s="89">
        <v>41</v>
      </c>
      <c r="AR3" s="89">
        <v>42</v>
      </c>
      <c r="AS3" s="89">
        <v>43</v>
      </c>
      <c r="AT3" s="89">
        <v>44</v>
      </c>
      <c r="AU3" s="89">
        <v>45</v>
      </c>
      <c r="AV3" s="89">
        <v>46</v>
      </c>
    </row>
    <row r="4" spans="1:48" ht="15.75" thickTop="1">
      <c r="A4" s="88" t="s">
        <v>70</v>
      </c>
      <c r="B4" s="63"/>
      <c r="C4" s="66">
        <f>'REVISION DE CUADERNO COTEJO '!N34</f>
        <v>0</v>
      </c>
      <c r="D4" s="67">
        <f>'REVISION DE CUADERNO COTEJO '!O34</f>
        <v>0</v>
      </c>
      <c r="E4" s="67">
        <f>'REVISION DE CUADERNO COTEJO '!P34</f>
        <v>0</v>
      </c>
      <c r="F4" s="67">
        <f>'REVISION DE CUADERNO COTEJO '!Q34</f>
        <v>0</v>
      </c>
      <c r="G4" s="67">
        <f>'REVISION DE CUADERNO COTEJO '!R34</f>
        <v>0</v>
      </c>
      <c r="H4" s="67">
        <f>'REVISION DE CUADERNO COTEJO '!S34</f>
        <v>0</v>
      </c>
      <c r="I4" s="67">
        <f>'REVISION DE CUADERNO COTEJO '!T34</f>
        <v>0</v>
      </c>
      <c r="J4" s="67">
        <f>'REVISION DE CUADERNO COTEJO '!U34</f>
        <v>0</v>
      </c>
      <c r="K4" s="67">
        <f>'REVISION DE CUADERNO COTEJO '!V34</f>
        <v>0</v>
      </c>
      <c r="L4" s="67">
        <f>'REVISION DE CUADERNO COTEJO '!W34</f>
        <v>0</v>
      </c>
      <c r="M4" s="67">
        <f>'REVISION DE CUADERNO COTEJO '!X34</f>
        <v>0</v>
      </c>
      <c r="N4" s="67">
        <f>'REVISION DE CUADERNO COTEJO '!Y34</f>
        <v>0</v>
      </c>
      <c r="O4" s="67">
        <f>'REVISION DE CUADERNO COTEJO '!Z34</f>
        <v>0</v>
      </c>
      <c r="P4" s="67">
        <f>'REVISION DE CUADERNO COTEJO '!AA34</f>
        <v>0</v>
      </c>
      <c r="Q4" s="67">
        <f>'REVISION DE CUADERNO COTEJO '!AB34</f>
        <v>0</v>
      </c>
      <c r="R4" s="67">
        <f>'REVISION DE CUADERNO COTEJO '!AC34</f>
        <v>0</v>
      </c>
      <c r="S4" s="67">
        <f>'REVISION DE CUADERNO COTEJO '!AD34</f>
        <v>0</v>
      </c>
      <c r="T4" s="67">
        <f>'REVISION DE CUADERNO COTEJO '!AE34</f>
        <v>0</v>
      </c>
      <c r="U4" s="67">
        <f>'REVISION DE CUADERNO COTEJO '!AF34</f>
        <v>0</v>
      </c>
      <c r="V4" s="67">
        <f>'REVISION DE CUADERNO COTEJO '!AG34</f>
        <v>0</v>
      </c>
      <c r="W4" s="67">
        <f>'REVISION DE CUADERNO COTEJO '!AH34</f>
        <v>0</v>
      </c>
      <c r="X4" s="67">
        <f>'REVISION DE CUADERNO COTEJO '!AI34</f>
        <v>0</v>
      </c>
      <c r="Y4" s="67">
        <f>'REVISION DE CUADERNO COTEJO '!AJ34</f>
        <v>0</v>
      </c>
      <c r="Z4" s="67">
        <f>'REVISION DE CUADERNO COTEJO '!AK34</f>
        <v>0</v>
      </c>
      <c r="AA4" s="67">
        <f>'REVISION DE CUADERNO COTEJO '!BB34</f>
        <v>0</v>
      </c>
      <c r="AB4" s="67">
        <f>'REVISION DE CUADERNO COTEJO '!BC34</f>
        <v>0</v>
      </c>
      <c r="AC4" s="67">
        <f>'REVISION DE CUADERNO COTEJO '!BD34</f>
        <v>0</v>
      </c>
      <c r="AD4" s="67">
        <f>'REVISION DE CUADERNO COTEJO '!BE34</f>
        <v>0</v>
      </c>
      <c r="AE4" s="67">
        <f>'REVISION DE CUADERNO COTEJO '!BF34</f>
        <v>0</v>
      </c>
      <c r="AF4" s="67">
        <f>'REVISION DE CUADERNO COTEJO '!BG34</f>
        <v>0</v>
      </c>
      <c r="AG4" s="67">
        <f>'REVISION DE CUADERNO COTEJO '!BH34</f>
        <v>0</v>
      </c>
      <c r="AH4" s="67">
        <f>'REVISION DE CUADERNO COTEJO '!BI34</f>
        <v>0</v>
      </c>
      <c r="AI4" s="67">
        <f>'REVISION DE CUADERNO COTEJO '!BJ34</f>
        <v>0</v>
      </c>
      <c r="AJ4" s="67">
        <f>'REVISION DE CUADERNO COTEJO '!BK34</f>
        <v>0</v>
      </c>
      <c r="AK4" s="67">
        <f>'REVISION DE CUADERNO COTEJO '!BL34</f>
        <v>0</v>
      </c>
      <c r="AL4" s="67">
        <f>'REVISION DE CUADERNO COTEJO '!BM34</f>
        <v>0</v>
      </c>
      <c r="AM4" s="67">
        <f>'REVISION DE CUADERNO COTEJO '!BN34</f>
        <v>0</v>
      </c>
      <c r="AN4" s="67">
        <f>'REVISION DE CUADERNO COTEJO '!BO34</f>
        <v>0</v>
      </c>
      <c r="AO4" s="67">
        <f>'REVISION DE CUADERNO COTEJO '!BP34</f>
        <v>0</v>
      </c>
      <c r="AP4" s="67">
        <f>'REVISION DE CUADERNO COTEJO '!BQ34</f>
        <v>0</v>
      </c>
      <c r="AQ4" s="67">
        <f>'REVISION DE CUADERNO COTEJO '!BR34</f>
        <v>0</v>
      </c>
      <c r="AR4" s="67">
        <f>'REVISION DE CUADERNO COTEJO '!BS34</f>
        <v>0</v>
      </c>
      <c r="AS4" s="67">
        <f>'REVISION DE CUADERNO COTEJO '!BT34</f>
        <v>0</v>
      </c>
      <c r="AT4" s="67">
        <f>'REVISION DE CUADERNO COTEJO '!BU34</f>
        <v>0</v>
      </c>
      <c r="AU4" s="67">
        <f>'REVISION DE CUADERNO COTEJO '!BV34</f>
        <v>0</v>
      </c>
      <c r="AV4" s="68">
        <f>'REVISION DE CUADERNO COTEJO '!BW34</f>
        <v>0</v>
      </c>
    </row>
    <row r="5" spans="1:48">
      <c r="A5" s="59" t="s">
        <v>62</v>
      </c>
      <c r="B5" s="63"/>
      <c r="C5" s="69">
        <f>ALBUM!M34</f>
        <v>0</v>
      </c>
      <c r="D5" s="70">
        <f>ALBUM!N34</f>
        <v>0</v>
      </c>
      <c r="E5" s="70">
        <f>ALBUM!O34</f>
        <v>0</v>
      </c>
      <c r="F5" s="70">
        <f>ALBUM!P34</f>
        <v>0</v>
      </c>
      <c r="G5" s="70">
        <f>ALBUM!Q34</f>
        <v>0</v>
      </c>
      <c r="H5" s="70">
        <f>ALBUM!R34</f>
        <v>0</v>
      </c>
      <c r="I5" s="70">
        <f>ALBUM!S34</f>
        <v>0</v>
      </c>
      <c r="J5" s="70">
        <f>ALBUM!T34</f>
        <v>0</v>
      </c>
      <c r="K5" s="70">
        <f>ALBUM!U34</f>
        <v>0</v>
      </c>
      <c r="L5" s="70">
        <f>ALBUM!V34</f>
        <v>0</v>
      </c>
      <c r="M5" s="70">
        <f>ALBUM!W34</f>
        <v>0</v>
      </c>
      <c r="N5" s="70">
        <f>ALBUM!X34</f>
        <v>0</v>
      </c>
      <c r="O5" s="70">
        <f>ALBUM!Y34</f>
        <v>0</v>
      </c>
      <c r="P5" s="70">
        <f>ALBUM!Z34</f>
        <v>0</v>
      </c>
      <c r="Q5" s="70">
        <f>ALBUM!AA34</f>
        <v>0</v>
      </c>
      <c r="R5" s="70">
        <f>ALBUM!AB34</f>
        <v>0</v>
      </c>
      <c r="S5" s="70">
        <f>ALBUM!AF34</f>
        <v>0</v>
      </c>
      <c r="T5" s="70">
        <f>ALBUM!AG34</f>
        <v>0</v>
      </c>
      <c r="U5" s="70">
        <f>ALBUM!AH34</f>
        <v>0</v>
      </c>
      <c r="V5" s="70">
        <f>ALBUM!AI34</f>
        <v>0</v>
      </c>
      <c r="W5" s="70">
        <f>ALBUM!AJ34</f>
        <v>0</v>
      </c>
      <c r="X5" s="70">
        <f>ALBUM!AK34</f>
        <v>0</v>
      </c>
      <c r="Y5" s="70">
        <f>ALBUM!AL34</f>
        <v>0</v>
      </c>
      <c r="Z5" s="70">
        <f>ALBUM!AM34</f>
        <v>0</v>
      </c>
      <c r="AA5" s="70">
        <f>ALBUM!AN34</f>
        <v>0</v>
      </c>
      <c r="AB5" s="70">
        <f>ALBUM!AO34</f>
        <v>0</v>
      </c>
      <c r="AC5" s="70">
        <f>ALBUM!AP34</f>
        <v>0</v>
      </c>
      <c r="AD5" s="70">
        <f>ALBUM!AQ34</f>
        <v>0</v>
      </c>
      <c r="AE5" s="70">
        <f>ALBUM!AR34</f>
        <v>0</v>
      </c>
      <c r="AF5" s="70">
        <f>ALBUM!AS34</f>
        <v>0</v>
      </c>
      <c r="AG5" s="70">
        <f>ALBUM!AT34</f>
        <v>0</v>
      </c>
      <c r="AH5" s="70">
        <f>ALBUM!AU34</f>
        <v>0</v>
      </c>
      <c r="AI5" s="70">
        <f>ALBUM!AV34</f>
        <v>0</v>
      </c>
      <c r="AJ5" s="70">
        <f>ALBUM!AW34</f>
        <v>0</v>
      </c>
      <c r="AK5" s="70">
        <f>ALBUM!AX34</f>
        <v>0</v>
      </c>
      <c r="AL5" s="70">
        <f>ALBUM!AY34</f>
        <v>0</v>
      </c>
      <c r="AM5" s="70">
        <f>ALBUM!AZ34</f>
        <v>0</v>
      </c>
      <c r="AN5" s="70">
        <f>ALBUM!BA34</f>
        <v>0</v>
      </c>
      <c r="AO5" s="70">
        <f>ALBUM!BB34</f>
        <v>0</v>
      </c>
      <c r="AP5" s="70">
        <f>ALBUM!BC34</f>
        <v>0</v>
      </c>
      <c r="AQ5" s="70">
        <f>ALBUM!BD34</f>
        <v>0</v>
      </c>
      <c r="AR5" s="70">
        <f>ALBUM!BE34</f>
        <v>0</v>
      </c>
      <c r="AS5" s="70">
        <f>ALBUM!BF34</f>
        <v>0</v>
      </c>
      <c r="AT5" s="70">
        <f>ALBUM!BG34</f>
        <v>0</v>
      </c>
      <c r="AU5" s="70">
        <f>ALBUM!BH34</f>
        <v>0</v>
      </c>
      <c r="AV5" s="71">
        <f>ALBUM!BI34</f>
        <v>0</v>
      </c>
    </row>
    <row r="6" spans="1:48">
      <c r="A6" s="88" t="s">
        <v>101</v>
      </c>
      <c r="B6" s="63"/>
      <c r="C6" s="72">
        <f>'GUIA DE EJERCICIOS'!N34</f>
        <v>0</v>
      </c>
      <c r="D6" s="73">
        <f>'GUIA DE EJERCICIOS'!O34</f>
        <v>0</v>
      </c>
      <c r="E6" s="73">
        <f>'GUIA DE EJERCICIOS'!P34</f>
        <v>0</v>
      </c>
      <c r="F6" s="73">
        <f>'GUIA DE EJERCICIOS'!Q34</f>
        <v>0</v>
      </c>
      <c r="G6" s="73">
        <f>'GUIA DE EJERCICIOS'!R34</f>
        <v>0</v>
      </c>
      <c r="H6" s="73">
        <f>'GUIA DE EJERCICIOS'!S34</f>
        <v>0</v>
      </c>
      <c r="I6" s="73">
        <f>'GUIA DE EJERCICIOS'!T34</f>
        <v>0</v>
      </c>
      <c r="J6" s="73">
        <f>'GUIA DE EJERCICIOS'!U34</f>
        <v>0</v>
      </c>
      <c r="K6" s="73">
        <f>'GUIA DE EJERCICIOS'!V34</f>
        <v>0</v>
      </c>
      <c r="L6" s="73">
        <f>'GUIA DE EJERCICIOS'!W34</f>
        <v>0</v>
      </c>
      <c r="M6" s="73">
        <f>'GUIA DE EJERCICIOS'!X34</f>
        <v>0</v>
      </c>
      <c r="N6" s="73">
        <f>'GUIA DE EJERCICIOS'!Y34</f>
        <v>0</v>
      </c>
      <c r="O6" s="73">
        <f>'GUIA DE EJERCICIOS'!Z34</f>
        <v>0</v>
      </c>
      <c r="P6" s="73">
        <f>'GUIA DE EJERCICIOS'!AA34</f>
        <v>0</v>
      </c>
      <c r="Q6" s="73">
        <f>'GUIA DE EJERCICIOS'!AB34</f>
        <v>0</v>
      </c>
      <c r="R6" s="73">
        <f>'GUIA DE EJERCICIOS'!AC34</f>
        <v>0</v>
      </c>
      <c r="S6" s="73">
        <f>'GUIA DE EJERCICIOS'!AD34</f>
        <v>0</v>
      </c>
      <c r="T6" s="73">
        <f>'GUIA DE EJERCICIOS'!AE34</f>
        <v>0</v>
      </c>
      <c r="U6" s="73">
        <f>'GUIA DE EJERCICIOS'!AF34</f>
        <v>0</v>
      </c>
      <c r="V6" s="73">
        <f>'GUIA DE EJERCICIOS'!AG34</f>
        <v>0</v>
      </c>
      <c r="W6" s="73">
        <f>'GUIA DE EJERCICIOS'!AH34</f>
        <v>0</v>
      </c>
      <c r="X6" s="73">
        <f>'GUIA DE EJERCICIOS'!AI34</f>
        <v>0</v>
      </c>
      <c r="Y6" s="73">
        <f>'GUIA DE EJERCICIOS'!AJ34</f>
        <v>0</v>
      </c>
      <c r="Z6" s="73">
        <f>'GUIA DE EJERCICIOS'!AK34</f>
        <v>0</v>
      </c>
      <c r="AA6" s="73">
        <f>'GUIA DE EJERCICIOS'!BB34</f>
        <v>0</v>
      </c>
      <c r="AB6" s="73">
        <f>'GUIA DE EJERCICIOS'!BC34</f>
        <v>0</v>
      </c>
      <c r="AC6" s="73">
        <f>'GUIA DE EJERCICIOS'!BD34</f>
        <v>0</v>
      </c>
      <c r="AD6" s="73">
        <f>'GUIA DE EJERCICIOS'!BE34</f>
        <v>0</v>
      </c>
      <c r="AE6" s="73">
        <f>'GUIA DE EJERCICIOS'!BF34</f>
        <v>0</v>
      </c>
      <c r="AF6" s="73">
        <f>'GUIA DE EJERCICIOS'!BG34</f>
        <v>0</v>
      </c>
      <c r="AG6" s="73">
        <f>'GUIA DE EJERCICIOS'!BH34</f>
        <v>0</v>
      </c>
      <c r="AH6" s="73">
        <f>'GUIA DE EJERCICIOS'!BI34</f>
        <v>0</v>
      </c>
      <c r="AI6" s="73">
        <f>'GUIA DE EJERCICIOS'!BJ34</f>
        <v>0</v>
      </c>
      <c r="AJ6" s="73">
        <f>'GUIA DE EJERCICIOS'!BK34</f>
        <v>0</v>
      </c>
      <c r="AK6" s="73">
        <f>'GUIA DE EJERCICIOS'!BL34</f>
        <v>0</v>
      </c>
      <c r="AL6" s="73">
        <f>'GUIA DE EJERCICIOS'!BM34</f>
        <v>0</v>
      </c>
      <c r="AM6" s="73">
        <f>'GUIA DE EJERCICIOS'!BN34</f>
        <v>0</v>
      </c>
      <c r="AN6" s="73">
        <f>'GUIA DE EJERCICIOS'!BO34</f>
        <v>0</v>
      </c>
      <c r="AO6" s="73">
        <f>'GUIA DE EJERCICIOS'!BP34</f>
        <v>0</v>
      </c>
      <c r="AP6" s="73">
        <f>'GUIA DE EJERCICIOS'!BQ34</f>
        <v>0</v>
      </c>
      <c r="AQ6" s="73">
        <f>'GUIA DE EJERCICIOS'!BR34</f>
        <v>0</v>
      </c>
      <c r="AR6" s="73">
        <f>'GUIA DE EJERCICIOS'!BS34</f>
        <v>0</v>
      </c>
      <c r="AS6" s="73">
        <f>'GUIA DE EJERCICIOS'!BT34</f>
        <v>0</v>
      </c>
      <c r="AT6" s="73">
        <f>'GUIA DE EJERCICIOS'!BU34</f>
        <v>0</v>
      </c>
      <c r="AU6" s="73">
        <f>'GUIA DE EJERCICIOS'!BV34</f>
        <v>0</v>
      </c>
      <c r="AV6" s="74">
        <f>'GUIA DE EJERCICIOS'!BW34</f>
        <v>0</v>
      </c>
    </row>
    <row r="7" spans="1:48">
      <c r="A7" s="88" t="s">
        <v>99</v>
      </c>
      <c r="B7" s="63"/>
      <c r="C7" s="75">
        <f>'REVISADOS '!N34</f>
        <v>1.5</v>
      </c>
      <c r="D7" s="76">
        <f>'REVISADOS '!O34</f>
        <v>0</v>
      </c>
      <c r="E7" s="76">
        <f>'REVISADOS '!P34</f>
        <v>0</v>
      </c>
      <c r="F7" s="76">
        <f>'REVISADOS '!Q34</f>
        <v>0</v>
      </c>
      <c r="G7" s="76">
        <f>'REVISADOS '!R34</f>
        <v>0</v>
      </c>
      <c r="H7" s="76">
        <f>'REVISADOS '!S34</f>
        <v>0</v>
      </c>
      <c r="I7" s="76">
        <f>'REVISADOS '!T34</f>
        <v>0</v>
      </c>
      <c r="J7" s="76">
        <f>'REVISADOS '!U34</f>
        <v>0</v>
      </c>
      <c r="K7" s="76">
        <f>'REVISADOS '!V34</f>
        <v>0</v>
      </c>
      <c r="L7" s="76">
        <f>'REVISADOS '!W34</f>
        <v>0</v>
      </c>
      <c r="M7" s="76">
        <f>'REVISADOS '!X34</f>
        <v>0</v>
      </c>
      <c r="N7" s="76">
        <f>'REVISADOS '!Y34</f>
        <v>0</v>
      </c>
      <c r="O7" s="76">
        <f>'REVISADOS '!Z34</f>
        <v>0</v>
      </c>
      <c r="P7" s="76">
        <f>'REVISADOS '!AA34</f>
        <v>0</v>
      </c>
      <c r="Q7" s="76">
        <f>'REVISADOS '!AB34</f>
        <v>0</v>
      </c>
      <c r="R7" s="76">
        <f>'REVISADOS '!AC34</f>
        <v>0</v>
      </c>
      <c r="S7" s="76">
        <f>'REVISADOS '!AD34</f>
        <v>0</v>
      </c>
      <c r="T7" s="76">
        <f>'REVISADOS '!AE34</f>
        <v>0</v>
      </c>
      <c r="U7" s="76">
        <f>'REVISADOS '!AF34</f>
        <v>0</v>
      </c>
      <c r="V7" s="76">
        <f>'REVISADOS '!AG34</f>
        <v>0</v>
      </c>
      <c r="W7" s="76">
        <f>'REVISADOS '!AH34</f>
        <v>0</v>
      </c>
      <c r="X7" s="76">
        <f>'REVISADOS '!AI34</f>
        <v>0</v>
      </c>
      <c r="Y7" s="76">
        <f>'REVISADOS '!AJ34</f>
        <v>0</v>
      </c>
      <c r="Z7" s="76">
        <f>'REVISADOS '!AK34</f>
        <v>0</v>
      </c>
      <c r="AA7" s="76">
        <f>'REVISADOS '!BB34</f>
        <v>0</v>
      </c>
      <c r="AB7" s="76">
        <f>'REVISADOS '!BC34</f>
        <v>0</v>
      </c>
      <c r="AC7" s="76">
        <f>'REVISADOS '!BD34</f>
        <v>0</v>
      </c>
      <c r="AD7" s="76">
        <f>'REVISADOS '!BE34</f>
        <v>0</v>
      </c>
      <c r="AE7" s="76">
        <f>'REVISADOS '!BF34</f>
        <v>0</v>
      </c>
      <c r="AF7" s="76">
        <f>'REVISADOS '!BG34</f>
        <v>0</v>
      </c>
      <c r="AG7" s="76">
        <f>'REVISADOS '!BH34</f>
        <v>0</v>
      </c>
      <c r="AH7" s="76">
        <f>'REVISADOS '!BI34</f>
        <v>0</v>
      </c>
      <c r="AI7" s="76">
        <f>'REVISADOS '!BJ34</f>
        <v>0</v>
      </c>
      <c r="AJ7" s="76">
        <f>'REVISADOS '!BK34</f>
        <v>0</v>
      </c>
      <c r="AK7" s="76">
        <f>'REVISADOS '!BL34</f>
        <v>0</v>
      </c>
      <c r="AL7" s="76">
        <f>'REVISADOS '!BM34</f>
        <v>0</v>
      </c>
      <c r="AM7" s="76">
        <f>'REVISADOS '!BN34</f>
        <v>0</v>
      </c>
      <c r="AN7" s="76">
        <f>'REVISADOS '!BO34</f>
        <v>0</v>
      </c>
      <c r="AO7" s="76">
        <f>'REVISADOS '!BP34</f>
        <v>0</v>
      </c>
      <c r="AP7" s="76">
        <f>'REVISADOS '!BQ34</f>
        <v>0</v>
      </c>
      <c r="AQ7" s="76">
        <f>'REVISADOS '!BR34</f>
        <v>0</v>
      </c>
      <c r="AR7" s="76">
        <f>'REVISADOS '!BS34</f>
        <v>0</v>
      </c>
      <c r="AS7" s="76">
        <f>'REVISADOS '!BT34</f>
        <v>0</v>
      </c>
      <c r="AT7" s="76">
        <f>'REVISADOS '!BU34</f>
        <v>0</v>
      </c>
      <c r="AU7" s="76">
        <f>'REVISADOS '!BV34</f>
        <v>0</v>
      </c>
      <c r="AV7" s="77">
        <f>'REVISADOS '!BW34</f>
        <v>0</v>
      </c>
    </row>
    <row r="8" spans="1:48" ht="15.75" thickBot="1">
      <c r="A8" s="59" t="s">
        <v>63</v>
      </c>
      <c r="B8" s="63"/>
      <c r="C8" s="78">
        <f>EXAMENES!B13</f>
        <v>0</v>
      </c>
      <c r="D8" s="79">
        <f>EXAMENES!C13</f>
        <v>0</v>
      </c>
      <c r="E8" s="79">
        <f>EXAMENES!D13</f>
        <v>0</v>
      </c>
      <c r="F8" s="79">
        <f>EXAMENES!E13</f>
        <v>0</v>
      </c>
      <c r="G8" s="79">
        <f>EXAMENES!F13</f>
        <v>0</v>
      </c>
      <c r="H8" s="79">
        <f>EXAMENES!G13</f>
        <v>0</v>
      </c>
      <c r="I8" s="79">
        <f>EXAMENES!H13</f>
        <v>0</v>
      </c>
      <c r="J8" s="79">
        <f>EXAMENES!I13</f>
        <v>0</v>
      </c>
      <c r="K8" s="79">
        <f>EXAMENES!J13</f>
        <v>0</v>
      </c>
      <c r="L8" s="79">
        <f>EXAMENES!K13</f>
        <v>0</v>
      </c>
      <c r="M8" s="79">
        <f>EXAMENES!L13</f>
        <v>0</v>
      </c>
      <c r="N8" s="79">
        <f>EXAMENES!M13</f>
        <v>0</v>
      </c>
      <c r="O8" s="79">
        <f>EXAMENES!N13</f>
        <v>0</v>
      </c>
      <c r="P8" s="79">
        <f>EXAMENES!O13</f>
        <v>0</v>
      </c>
      <c r="Q8" s="79">
        <f>EXAMENES!P13</f>
        <v>0</v>
      </c>
      <c r="R8" s="79">
        <f>EXAMENES!Q13</f>
        <v>0</v>
      </c>
      <c r="S8" s="79">
        <f>EXAMENES!R13</f>
        <v>0</v>
      </c>
      <c r="T8" s="79">
        <f>EXAMENES!S13</f>
        <v>0</v>
      </c>
      <c r="U8" s="79">
        <f>EXAMENES!T13</f>
        <v>0</v>
      </c>
      <c r="V8" s="79">
        <f>EXAMENES!U13</f>
        <v>0</v>
      </c>
      <c r="W8" s="79">
        <f>EXAMENES!V13</f>
        <v>0</v>
      </c>
      <c r="X8" s="79">
        <f>EXAMENES!W13</f>
        <v>0</v>
      </c>
      <c r="Y8" s="79">
        <f>EXAMENES!X13</f>
        <v>0</v>
      </c>
      <c r="Z8" s="79">
        <f>EXAMENES!Y13</f>
        <v>0</v>
      </c>
      <c r="AA8" s="79">
        <f>EXAMENES!Z13</f>
        <v>0</v>
      </c>
      <c r="AB8" s="79">
        <f>EXAMENES!AA13</f>
        <v>0</v>
      </c>
      <c r="AC8" s="79">
        <f>EXAMENES!AB13</f>
        <v>0</v>
      </c>
      <c r="AD8" s="79">
        <f>EXAMENES!AC13</f>
        <v>0</v>
      </c>
      <c r="AE8" s="79">
        <f>EXAMENES!AD13</f>
        <v>0</v>
      </c>
      <c r="AF8" s="79">
        <f>EXAMENES!AE13</f>
        <v>0</v>
      </c>
      <c r="AG8" s="79">
        <f>EXAMENES!AF13</f>
        <v>0</v>
      </c>
      <c r="AH8" s="79">
        <f>EXAMENES!AG13</f>
        <v>0</v>
      </c>
      <c r="AI8" s="79">
        <f>EXAMENES!AH13</f>
        <v>0</v>
      </c>
      <c r="AJ8" s="79">
        <f>EXAMENES!AI13</f>
        <v>0</v>
      </c>
      <c r="AK8" s="79">
        <f>EXAMENES!AJ13</f>
        <v>0</v>
      </c>
      <c r="AL8" s="79">
        <f>EXAMENES!AK13</f>
        <v>0</v>
      </c>
      <c r="AM8" s="79">
        <f>EXAMENES!AL13</f>
        <v>0</v>
      </c>
      <c r="AN8" s="79">
        <f>EXAMENES!AM13</f>
        <v>0</v>
      </c>
      <c r="AO8" s="79">
        <f>EXAMENES!AN13</f>
        <v>0</v>
      </c>
      <c r="AP8" s="79">
        <f>EXAMENES!AO13</f>
        <v>0</v>
      </c>
      <c r="AQ8" s="79">
        <f>EXAMENES!AP13</f>
        <v>0</v>
      </c>
      <c r="AR8" s="79">
        <f>EXAMENES!AQ13</f>
        <v>0</v>
      </c>
      <c r="AS8" s="79">
        <f>EXAMENES!AR13</f>
        <v>0</v>
      </c>
      <c r="AT8" s="79">
        <f>EXAMENES!AS13</f>
        <v>0</v>
      </c>
      <c r="AU8" s="79">
        <f>EXAMENES!AT13</f>
        <v>0</v>
      </c>
      <c r="AV8" s="65">
        <f>EXAMENES!AU13</f>
        <v>0</v>
      </c>
    </row>
    <row r="9" spans="1:48" ht="15.75" thickTop="1">
      <c r="A9" s="59" t="s">
        <v>64</v>
      </c>
      <c r="B9" s="63"/>
      <c r="C9" s="80">
        <f>SUM(C4:C8)</f>
        <v>1.5</v>
      </c>
      <c r="D9" s="80">
        <f t="shared" ref="D9:AV9" si="0">SUM(D4:D8)</f>
        <v>0</v>
      </c>
      <c r="E9" s="80">
        <f t="shared" si="0"/>
        <v>0</v>
      </c>
      <c r="F9" s="80">
        <f t="shared" si="0"/>
        <v>0</v>
      </c>
      <c r="G9" s="80">
        <f t="shared" si="0"/>
        <v>0</v>
      </c>
      <c r="H9" s="80">
        <f t="shared" si="0"/>
        <v>0</v>
      </c>
      <c r="I9" s="80">
        <f t="shared" si="0"/>
        <v>0</v>
      </c>
      <c r="J9" s="80">
        <f t="shared" si="0"/>
        <v>0</v>
      </c>
      <c r="K9" s="80">
        <f t="shared" si="0"/>
        <v>0</v>
      </c>
      <c r="L9" s="80">
        <f t="shared" si="0"/>
        <v>0</v>
      </c>
      <c r="M9" s="80">
        <f t="shared" si="0"/>
        <v>0</v>
      </c>
      <c r="N9" s="80">
        <f t="shared" si="0"/>
        <v>0</v>
      </c>
      <c r="O9" s="80">
        <f t="shared" si="0"/>
        <v>0</v>
      </c>
      <c r="P9" s="80">
        <f t="shared" si="0"/>
        <v>0</v>
      </c>
      <c r="Q9" s="80">
        <f t="shared" si="0"/>
        <v>0</v>
      </c>
      <c r="R9" s="80">
        <f t="shared" si="0"/>
        <v>0</v>
      </c>
      <c r="S9" s="80">
        <f t="shared" si="0"/>
        <v>0</v>
      </c>
      <c r="T9" s="80">
        <f t="shared" si="0"/>
        <v>0</v>
      </c>
      <c r="U9" s="80">
        <f t="shared" si="0"/>
        <v>0</v>
      </c>
      <c r="V9" s="80">
        <f t="shared" si="0"/>
        <v>0</v>
      </c>
      <c r="W9" s="80">
        <f t="shared" si="0"/>
        <v>0</v>
      </c>
      <c r="X9" s="80">
        <f t="shared" si="0"/>
        <v>0</v>
      </c>
      <c r="Y9" s="80">
        <f t="shared" si="0"/>
        <v>0</v>
      </c>
      <c r="Z9" s="80">
        <f t="shared" si="0"/>
        <v>0</v>
      </c>
      <c r="AA9" s="80">
        <f t="shared" si="0"/>
        <v>0</v>
      </c>
      <c r="AB9" s="80">
        <f t="shared" si="0"/>
        <v>0</v>
      </c>
      <c r="AC9" s="80">
        <f t="shared" si="0"/>
        <v>0</v>
      </c>
      <c r="AD9" s="80">
        <f t="shared" si="0"/>
        <v>0</v>
      </c>
      <c r="AE9" s="80">
        <f t="shared" si="0"/>
        <v>0</v>
      </c>
      <c r="AF9" s="80">
        <f t="shared" si="0"/>
        <v>0</v>
      </c>
      <c r="AG9" s="80">
        <f t="shared" si="0"/>
        <v>0</v>
      </c>
      <c r="AH9" s="80">
        <f t="shared" si="0"/>
        <v>0</v>
      </c>
      <c r="AI9" s="80">
        <f t="shared" si="0"/>
        <v>0</v>
      </c>
      <c r="AJ9" s="80">
        <f t="shared" si="0"/>
        <v>0</v>
      </c>
      <c r="AK9" s="80">
        <f t="shared" si="0"/>
        <v>0</v>
      </c>
      <c r="AL9" s="80">
        <f t="shared" si="0"/>
        <v>0</v>
      </c>
      <c r="AM9" s="80">
        <f t="shared" si="0"/>
        <v>0</v>
      </c>
      <c r="AN9" s="80">
        <f t="shared" si="0"/>
        <v>0</v>
      </c>
      <c r="AO9" s="80">
        <f t="shared" si="0"/>
        <v>0</v>
      </c>
      <c r="AP9" s="80">
        <f t="shared" si="0"/>
        <v>0</v>
      </c>
      <c r="AQ9" s="80">
        <f t="shared" si="0"/>
        <v>0</v>
      </c>
      <c r="AR9" s="80">
        <f t="shared" si="0"/>
        <v>0</v>
      </c>
      <c r="AS9" s="80">
        <f t="shared" si="0"/>
        <v>0</v>
      </c>
      <c r="AT9" s="80">
        <f t="shared" si="0"/>
        <v>0</v>
      </c>
      <c r="AU9" s="80">
        <f t="shared" si="0"/>
        <v>0</v>
      </c>
      <c r="AV9" s="80">
        <f t="shared" si="0"/>
        <v>0</v>
      </c>
    </row>
    <row r="10" spans="1:48">
      <c r="B10" s="63"/>
    </row>
    <row r="11" spans="1:48">
      <c r="B11" s="63"/>
    </row>
    <row r="12" spans="1:48">
      <c r="B12" s="63"/>
    </row>
    <row r="13" spans="1:48">
      <c r="B13" s="63"/>
    </row>
    <row r="14" spans="1:48">
      <c r="B14" s="63"/>
    </row>
    <row r="15" spans="1:48">
      <c r="B15" s="63"/>
    </row>
    <row r="16" spans="1:48">
      <c r="B16" s="63"/>
    </row>
    <row r="17" spans="2:2">
      <c r="B17" s="63"/>
    </row>
    <row r="18" spans="2:2">
      <c r="B18" s="63"/>
    </row>
    <row r="19" spans="2:2">
      <c r="B19" s="63"/>
    </row>
    <row r="20" spans="2:2">
      <c r="B20" s="63"/>
    </row>
    <row r="21" spans="2:2">
      <c r="B21" s="63"/>
    </row>
    <row r="22" spans="2:2">
      <c r="B22" s="63"/>
    </row>
    <row r="23" spans="2:2">
      <c r="B23" s="63"/>
    </row>
    <row r="24" spans="2:2">
      <c r="B24" s="63"/>
    </row>
    <row r="25" spans="2:2">
      <c r="B25" s="63"/>
    </row>
    <row r="26" spans="2:2">
      <c r="B26" s="63"/>
    </row>
    <row r="27" spans="2:2">
      <c r="B27" s="63"/>
    </row>
    <row r="28" spans="2:2">
      <c r="B28" s="63"/>
    </row>
    <row r="29" spans="2:2">
      <c r="B29" s="63"/>
    </row>
    <row r="30" spans="2:2">
      <c r="B30" s="63"/>
    </row>
    <row r="31" spans="2:2">
      <c r="B31" s="63"/>
    </row>
    <row r="32" spans="2:2">
      <c r="B32" s="63"/>
    </row>
    <row r="33" spans="2:2">
      <c r="B33" s="63"/>
    </row>
    <row r="34" spans="2:2">
      <c r="B34" s="63"/>
    </row>
    <row r="35" spans="2:2">
      <c r="B35" s="63"/>
    </row>
    <row r="36" spans="2:2">
      <c r="B36" s="63"/>
    </row>
    <row r="37" spans="2:2">
      <c r="B37" s="63"/>
    </row>
    <row r="38" spans="2:2">
      <c r="B38" s="63"/>
    </row>
    <row r="39" spans="2:2">
      <c r="B39" s="63"/>
    </row>
    <row r="40" spans="2:2">
      <c r="B40" s="63"/>
    </row>
    <row r="41" spans="2:2">
      <c r="B41" s="63"/>
    </row>
    <row r="42" spans="2:2">
      <c r="B42" s="63"/>
    </row>
    <row r="43" spans="2:2">
      <c r="B43" s="63"/>
    </row>
    <row r="44" spans="2:2">
      <c r="B44" s="63"/>
    </row>
    <row r="45" spans="2:2">
      <c r="B45" s="63"/>
    </row>
    <row r="46" spans="2:2">
      <c r="B46" s="63"/>
    </row>
    <row r="47" spans="2:2">
      <c r="B47" s="63"/>
    </row>
    <row r="48" spans="2:2">
      <c r="B48" s="63"/>
    </row>
    <row r="49" spans="2:2">
      <c r="B49" s="63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ALBUM</vt:lpstr>
      <vt:lpstr>GUIA DE EJERCICIOS</vt:lpstr>
      <vt:lpstr>REVISADOS 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NICOLE</cp:lastModifiedBy>
  <cp:lastPrinted>2009-11-27T13:38:54Z</cp:lastPrinted>
  <dcterms:created xsi:type="dcterms:W3CDTF">2009-11-20T16:12:38Z</dcterms:created>
  <dcterms:modified xsi:type="dcterms:W3CDTF">2010-02-20T08:09:55Z</dcterms:modified>
</cp:coreProperties>
</file>